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9090"/>
  </bookViews>
  <sheets>
    <sheet name="جدول 03 -06 Table" sheetId="1" r:id="rId1"/>
  </sheets>
  <definedNames>
    <definedName name="_xlnm.Print_Area" localSheetId="0">'جدول 03 -06 Table'!$A$1:$K$59</definedName>
    <definedName name="_xlnm.Print_Titles" localSheetId="0">'جدول 03 -06 Table'!$7:$9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I51" i="1"/>
  <c r="H51" i="1"/>
  <c r="G51" i="1"/>
  <c r="F51" i="1"/>
  <c r="E51" i="1"/>
  <c r="D51" i="1"/>
  <c r="C51" i="1"/>
  <c r="B51" i="1"/>
  <c r="J50" i="1"/>
  <c r="J49" i="1"/>
  <c r="J48" i="1"/>
  <c r="J51" i="1" s="1"/>
  <c r="I45" i="1"/>
  <c r="I52" i="1" s="1"/>
  <c r="H45" i="1"/>
  <c r="H52" i="1" s="1"/>
  <c r="G45" i="1"/>
  <c r="G52" i="1" s="1"/>
  <c r="F45" i="1"/>
  <c r="F52" i="1" s="1"/>
  <c r="E45" i="1"/>
  <c r="E52" i="1" s="1"/>
  <c r="C45" i="1"/>
  <c r="B45" i="1"/>
  <c r="B52" i="1" s="1"/>
  <c r="D44" i="1"/>
  <c r="J44" i="1" s="1"/>
  <c r="D43" i="1"/>
  <c r="J43" i="1" s="1"/>
  <c r="D42" i="1"/>
  <c r="J42" i="1" s="1"/>
  <c r="D41" i="1"/>
  <c r="J41" i="1" s="1"/>
  <c r="D40" i="1"/>
  <c r="J40" i="1" s="1"/>
  <c r="D39" i="1"/>
  <c r="J39" i="1" s="1"/>
  <c r="J38" i="1"/>
  <c r="D38" i="1"/>
  <c r="D37" i="1"/>
  <c r="J37" i="1" s="1"/>
  <c r="D36" i="1"/>
  <c r="J36" i="1" s="1"/>
  <c r="D35" i="1"/>
  <c r="J35" i="1" s="1"/>
  <c r="D34" i="1"/>
  <c r="J34" i="1" s="1"/>
  <c r="D33" i="1"/>
  <c r="J33" i="1" s="1"/>
  <c r="D31" i="1"/>
  <c r="J31" i="1" s="1"/>
  <c r="D30" i="1"/>
  <c r="J30" i="1" s="1"/>
  <c r="D29" i="1"/>
  <c r="J29" i="1" s="1"/>
  <c r="D28" i="1"/>
  <c r="J28" i="1" s="1"/>
  <c r="D27" i="1"/>
  <c r="J27" i="1" s="1"/>
  <c r="D26" i="1"/>
  <c r="J26" i="1" s="1"/>
  <c r="J25" i="1"/>
  <c r="D25" i="1"/>
  <c r="D24" i="1"/>
  <c r="J24" i="1" s="1"/>
  <c r="D23" i="1"/>
  <c r="J23" i="1" s="1"/>
  <c r="D22" i="1"/>
  <c r="J22" i="1" s="1"/>
  <c r="D21" i="1"/>
  <c r="J21" i="1" s="1"/>
  <c r="D20" i="1"/>
  <c r="J20" i="1" s="1"/>
  <c r="D18" i="1"/>
  <c r="J18" i="1" s="1"/>
  <c r="D17" i="1"/>
  <c r="J17" i="1" s="1"/>
  <c r="D16" i="1"/>
  <c r="J16" i="1" s="1"/>
  <c r="D15" i="1"/>
  <c r="J15" i="1" s="1"/>
  <c r="D14" i="1"/>
  <c r="J14" i="1" s="1"/>
  <c r="D13" i="1"/>
  <c r="J13" i="1" s="1"/>
  <c r="J12" i="1"/>
  <c r="D12" i="1"/>
  <c r="D11" i="1"/>
  <c r="J11" i="1" s="1"/>
  <c r="D45" i="1" l="1"/>
  <c r="D52" i="1" s="1"/>
  <c r="J45" i="1"/>
  <c r="J52" i="1" s="1"/>
</calcChain>
</file>

<file path=xl/sharedStrings.xml><?xml version="1.0" encoding="utf-8"?>
<sst xmlns="http://schemas.openxmlformats.org/spreadsheetml/2006/main" count="134" uniqueCount="103">
  <si>
    <t>العمالة بمستشفيات القطاع الطبي الخاص - إمارة دبي</t>
  </si>
  <si>
    <t>Employment at Medical Private Sector Hospitals - Emirate of Dubai</t>
  </si>
  <si>
    <t xml:space="preserve"> (2019)</t>
  </si>
  <si>
    <t>جـــدول ( 03 - 06 ) Table</t>
  </si>
  <si>
    <t>البيــــــــــــان</t>
  </si>
  <si>
    <t>الأطباء البشريين   Physicans</t>
  </si>
  <si>
    <t>أطباء الأسنان</t>
  </si>
  <si>
    <t>الصيادلة ومساعديهم</t>
  </si>
  <si>
    <t>الممرضون</t>
  </si>
  <si>
    <t>الفنيون</t>
  </si>
  <si>
    <t>آخرون
Others</t>
  </si>
  <si>
    <t>المجموع
Total</t>
  </si>
  <si>
    <t>Title</t>
  </si>
  <si>
    <t>استشاري وأخصائي
Consultant and Specialist</t>
  </si>
  <si>
    <t>ممارس
عام
General
Practitioner</t>
  </si>
  <si>
    <t>Dentists</t>
  </si>
  <si>
    <t>Pharmacists
and Dispensers</t>
  </si>
  <si>
    <t>Nurses</t>
  </si>
  <si>
    <t>Technicians</t>
  </si>
  <si>
    <t>مستشفى بالهول الأوروبي</t>
  </si>
  <si>
    <t>-</t>
  </si>
  <si>
    <t>Belhoull European Hospital</t>
  </si>
  <si>
    <t>مستشفى بالهول التخصصية</t>
  </si>
  <si>
    <t>Belhoull Specialist Hospital</t>
  </si>
  <si>
    <t>مستشفى ميدكير</t>
  </si>
  <si>
    <t>Medcare Hospital</t>
  </si>
  <si>
    <t>مستشفى مدكير للنساء والأطفال</t>
  </si>
  <si>
    <t>Medcare Women &amp; Children Hospital</t>
  </si>
  <si>
    <t>المستشفى الأمريكي</t>
  </si>
  <si>
    <t xml:space="preserve">American Hospital </t>
  </si>
  <si>
    <t>مستشفى ميدي كلينك ولكير</t>
  </si>
  <si>
    <t>Mediclinic Wellcare Hospital</t>
  </si>
  <si>
    <t>مستشفى الجراحة العصبية والعمود الفقري</t>
  </si>
  <si>
    <t>Nero Spinal Hospital</t>
  </si>
  <si>
    <t>المستشفى الكندي التخصصي</t>
  </si>
  <si>
    <t xml:space="preserve">Canadian Specialist Hospital </t>
  </si>
  <si>
    <t>مستشفى الإمارات</t>
  </si>
  <si>
    <t>Emirates Hospital</t>
  </si>
  <si>
    <t>مستشفى مديور</t>
  </si>
  <si>
    <t>Medeor Hospital</t>
  </si>
  <si>
    <t>مستشفى زليخة</t>
  </si>
  <si>
    <t xml:space="preserve">Zulaikha Hospital </t>
  </si>
  <si>
    <t>المستشفى الإيراني</t>
  </si>
  <si>
    <t>Iranian Hospital</t>
  </si>
  <si>
    <t>مستشفى إن إم سي التخصصي</t>
  </si>
  <si>
    <t>N.M.C. Specialist Hospital</t>
  </si>
  <si>
    <t>المستشفى الدولي الحديث</t>
  </si>
  <si>
    <t>Modern International Hospital</t>
  </si>
  <si>
    <t>مستشفى استر القصيص</t>
  </si>
  <si>
    <t>Aster Hospital - Al Qusais</t>
  </si>
  <si>
    <t>مستشفى استر المنخول</t>
  </si>
  <si>
    <t>Aster Hospital - Al Mankhool</t>
  </si>
  <si>
    <t>مستشفى دبي لندن التخصصية</t>
  </si>
  <si>
    <t>Dubai London Specialty Hospital</t>
  </si>
  <si>
    <t>مستشفى القرهود</t>
  </si>
  <si>
    <t>Garhoud Hospital</t>
  </si>
  <si>
    <t>المستشفى السعودي الألماني</t>
  </si>
  <si>
    <t>Saudi German Hospital</t>
  </si>
  <si>
    <t>مستشفى إن إم سي -مجمع دبي للاستثمار</t>
  </si>
  <si>
    <t>N.M.C Dubai Investments Park</t>
  </si>
  <si>
    <t>مستشفى برايم</t>
  </si>
  <si>
    <t>Prime Hospital</t>
  </si>
  <si>
    <t>مستشفى برجيل</t>
  </si>
  <si>
    <t>Barjeel Hospital</t>
  </si>
  <si>
    <t>مستشفى الزهراء</t>
  </si>
  <si>
    <t>Al Zahra Hospital</t>
  </si>
  <si>
    <t>مستشفى ميدكير لجراحة العظام والعمود الفقري</t>
  </si>
  <si>
    <t>Medcare Hero Spinal Hospital</t>
  </si>
  <si>
    <t>مستشفى ثومباي</t>
  </si>
  <si>
    <t>Thumbay Hospital</t>
  </si>
  <si>
    <t>مستشفى ادام فيتال</t>
  </si>
  <si>
    <t>Adam Vital Hospital</t>
  </si>
  <si>
    <t>مستشفى جامعة دبي الطبية</t>
  </si>
  <si>
    <t>Dubai Medical University Hospital</t>
  </si>
  <si>
    <t>مستشفى قرقاش</t>
  </si>
  <si>
    <t>Gargash Hospital</t>
  </si>
  <si>
    <t>مستشفى كنجز كولج لندن</t>
  </si>
  <si>
    <t>King's College Hospital</t>
  </si>
  <si>
    <t>مستشفى ميدي كلينيك بارك فيو</t>
  </si>
  <si>
    <t>Mediclinic Parkview Hospital</t>
  </si>
  <si>
    <t>مستشفى نوفومد للجراحة التخصيصية</t>
  </si>
  <si>
    <t>Novomed Surgical Hospital</t>
  </si>
  <si>
    <t>مستشفى فالينت</t>
  </si>
  <si>
    <t>Valiant Hospital</t>
  </si>
  <si>
    <t>اجمالي المستشفيات - القطاع الخاص التابع لهيئة الصحة بدبي</t>
  </si>
  <si>
    <t>TOTAL PRIVATE HOSPITALS REGISTERED IN DHA</t>
  </si>
  <si>
    <t>مركز الجليلة التخصصي لطب الأطفال</t>
  </si>
  <si>
    <t>...</t>
  </si>
  <si>
    <t>Al Jalila Children's Specialty Hospital</t>
  </si>
  <si>
    <t>المستشفى الاكاديمية الامريكية للجراحة التجميلية</t>
  </si>
  <si>
    <t>American Academy of Cosmetic Surgery Hospital</t>
  </si>
  <si>
    <t>مستشفى الدكتور سليمان الحبيب</t>
  </si>
  <si>
    <t>Dr. Sulaiman Al Habib Hospital</t>
  </si>
  <si>
    <t>مستشفى الامارات التخصصي</t>
  </si>
  <si>
    <t>Emirates Specialty Hospital</t>
  </si>
  <si>
    <t>مستشفى ميدكلينيك سيتي</t>
  </si>
  <si>
    <t>Mediclinic City Hospital</t>
  </si>
  <si>
    <t>اجمالي المستشفيات - مدينة دبي الطبية</t>
  </si>
  <si>
    <t>TOTAL PRIVATE HOSPITALS REGISTERED IN DHCC</t>
  </si>
  <si>
    <t>المجموع</t>
  </si>
  <si>
    <t>Total</t>
  </si>
  <si>
    <t xml:space="preserve">   المصدر : هيئة الصحة بدبي
                 مدينة دبي الطبية</t>
  </si>
  <si>
    <t xml:space="preserve">   Source : Dubai Health Authority
                  DHCC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</si>
</sst>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6"/>
      <name val="Dubai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1"/>
      <color indexed="8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4"/>
      <name val="Myriad Pro"/>
      <family val="2"/>
    </font>
    <font>
      <sz val="11"/>
      <color indexed="8"/>
      <name val="WinSoft Pro"/>
      <family val="2"/>
    </font>
    <font>
      <sz val="10"/>
      <name val="Myriad Pro"/>
      <family val="2"/>
    </font>
    <font>
      <sz val="12"/>
      <color rgb="FFFF0000"/>
      <name val="Dubai"/>
      <family val="2"/>
    </font>
    <font>
      <sz val="12"/>
      <color rgb="FF222222"/>
      <name val="Dubai"/>
      <family val="2"/>
    </font>
    <font>
      <sz val="9"/>
      <name val="WinSoft Pro"/>
      <family val="2"/>
    </font>
    <font>
      <sz val="9"/>
      <name val="Dubai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theme="0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vertical="center" wrapText="1"/>
    </xf>
    <xf numFmtId="0" fontId="7" fillId="2" borderId="0" xfId="1" applyFont="1" applyFill="1" applyAlignment="1">
      <alignment horizontal="right" vertical="center" wrapText="1" indent="1"/>
    </xf>
    <xf numFmtId="0" fontId="7" fillId="2" borderId="0" xfId="1" applyFont="1" applyFill="1" applyAlignment="1">
      <alignment horizontal="righ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6" fillId="4" borderId="0" xfId="1" applyFont="1" applyFill="1" applyBorder="1" applyAlignment="1">
      <alignment vertical="top" wrapText="1" readingOrder="2"/>
    </xf>
    <xf numFmtId="0" fontId="16" fillId="4" borderId="0" xfId="1" applyFont="1" applyFill="1" applyBorder="1" applyAlignment="1">
      <alignment horizontal="left" vertical="top" wrapText="1" readingOrder="1"/>
    </xf>
    <xf numFmtId="0" fontId="17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wrapText="1"/>
    </xf>
    <xf numFmtId="0" fontId="15" fillId="3" borderId="11" xfId="1" applyFont="1" applyFill="1" applyBorder="1" applyAlignment="1">
      <alignment horizontal="center" vertical="top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4" fillId="5" borderId="13" xfId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center" vertical="center" wrapText="1" readingOrder="1"/>
    </xf>
    <xf numFmtId="0" fontId="15" fillId="5" borderId="13" xfId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center" vertical="top" wrapText="1"/>
    </xf>
    <xf numFmtId="0" fontId="7" fillId="5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vertical="top" wrapText="1" readingOrder="2"/>
    </xf>
    <xf numFmtId="0" fontId="11" fillId="5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horizontal="left" vertical="top" wrapText="1" readingOrder="1"/>
    </xf>
    <xf numFmtId="0" fontId="11" fillId="5" borderId="0" xfId="1" applyFont="1" applyFill="1" applyBorder="1" applyAlignment="1">
      <alignment horizontal="center" vertical="center" wrapText="1"/>
    </xf>
    <xf numFmtId="0" fontId="17" fillId="6" borderId="0" xfId="1" applyFont="1" applyFill="1" applyBorder="1" applyAlignment="1">
      <alignment horizontal="center" vertical="center" wrapText="1"/>
    </xf>
    <xf numFmtId="0" fontId="17" fillId="6" borderId="0" xfId="1" applyFont="1" applyFill="1" applyBorder="1" applyAlignment="1">
      <alignment horizontal="center" vertical="center"/>
    </xf>
    <xf numFmtId="0" fontId="18" fillId="6" borderId="0" xfId="1" applyFont="1" applyFill="1" applyBorder="1" applyAlignment="1">
      <alignment horizontal="center" vertical="center"/>
    </xf>
    <xf numFmtId="0" fontId="19" fillId="6" borderId="0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right" vertical="center" wrapText="1"/>
    </xf>
    <xf numFmtId="3" fontId="2" fillId="7" borderId="0" xfId="1" applyNumberFormat="1" applyFont="1" applyFill="1" applyBorder="1" applyAlignment="1">
      <alignment horizontal="left" vertical="center" wrapText="1" indent="1"/>
    </xf>
    <xf numFmtId="3" fontId="7" fillId="7" borderId="0" xfId="1" applyNumberFormat="1" applyFont="1" applyFill="1" applyBorder="1" applyAlignment="1">
      <alignment horizontal="left" vertical="center" wrapText="1" indent="1"/>
    </xf>
    <xf numFmtId="3" fontId="2" fillId="7" borderId="0" xfId="1" applyNumberFormat="1" applyFont="1" applyFill="1" applyBorder="1" applyAlignment="1">
      <alignment horizontal="right" vertical="center" wrapText="1" indent="1"/>
    </xf>
    <xf numFmtId="0" fontId="2" fillId="7" borderId="0" xfId="1" applyFont="1" applyFill="1" applyBorder="1" applyAlignment="1">
      <alignment horizontal="left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vertical="top" wrapText="1" readingOrder="2"/>
    </xf>
    <xf numFmtId="0" fontId="20" fillId="2" borderId="0" xfId="1" applyFont="1" applyFill="1" applyBorder="1" applyAlignment="1">
      <alignment horizontal="left" vertical="top" wrapText="1" readingOrder="1"/>
    </xf>
    <xf numFmtId="0" fontId="2" fillId="5" borderId="0" xfId="1" applyFont="1" applyFill="1" applyBorder="1" applyAlignment="1">
      <alignment horizontal="right" vertical="center" wrapText="1"/>
    </xf>
    <xf numFmtId="3" fontId="2" fillId="5" borderId="0" xfId="1" applyNumberFormat="1" applyFont="1" applyFill="1" applyBorder="1" applyAlignment="1">
      <alignment horizontal="left" vertical="center" wrapText="1" indent="1"/>
    </xf>
    <xf numFmtId="3" fontId="7" fillId="5" borderId="0" xfId="1" applyNumberFormat="1" applyFont="1" applyFill="1" applyBorder="1" applyAlignment="1">
      <alignment horizontal="left" vertical="center" wrapText="1" indent="1"/>
    </xf>
    <xf numFmtId="3" fontId="2" fillId="5" borderId="0" xfId="1" applyNumberFormat="1" applyFont="1" applyFill="1" applyBorder="1" applyAlignment="1">
      <alignment horizontal="right" vertical="center" wrapText="1" indent="1"/>
    </xf>
    <xf numFmtId="0" fontId="2" fillId="5" borderId="0" xfId="1" applyFont="1" applyFill="1" applyBorder="1" applyAlignment="1">
      <alignment horizontal="left" vertical="center" wrapText="1"/>
    </xf>
    <xf numFmtId="0" fontId="20" fillId="4" borderId="0" xfId="1" applyFont="1" applyFill="1" applyBorder="1" applyAlignment="1">
      <alignment vertical="top" wrapText="1" readingOrder="2"/>
    </xf>
    <xf numFmtId="0" fontId="20" fillId="4" borderId="0" xfId="1" applyFont="1" applyFill="1" applyBorder="1" applyAlignment="1">
      <alignment horizontal="left" vertical="top" wrapText="1" readingOrder="1"/>
    </xf>
    <xf numFmtId="0" fontId="21" fillId="0" borderId="0" xfId="1" applyFont="1" applyFill="1" applyBorder="1" applyAlignment="1">
      <alignment vertical="center"/>
    </xf>
    <xf numFmtId="0" fontId="2" fillId="5" borderId="14" xfId="1" applyFont="1" applyFill="1" applyBorder="1" applyAlignment="1">
      <alignment horizontal="right" vertical="center" wrapText="1"/>
    </xf>
    <xf numFmtId="3" fontId="2" fillId="5" borderId="14" xfId="1" applyNumberFormat="1" applyFont="1" applyFill="1" applyBorder="1" applyAlignment="1">
      <alignment horizontal="left" vertical="center" wrapText="1" indent="1"/>
    </xf>
    <xf numFmtId="3" fontId="7" fillId="5" borderId="14" xfId="1" applyNumberFormat="1" applyFont="1" applyFill="1" applyBorder="1" applyAlignment="1">
      <alignment horizontal="left" vertical="center" wrapText="1" indent="1"/>
    </xf>
    <xf numFmtId="3" fontId="2" fillId="5" borderId="14" xfId="1" applyNumberFormat="1" applyFont="1" applyFill="1" applyBorder="1" applyAlignment="1">
      <alignment horizontal="right" vertical="center" wrapText="1" indent="1"/>
    </xf>
    <xf numFmtId="0" fontId="2" fillId="5" borderId="14" xfId="1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vertical="center" wrapText="1"/>
    </xf>
    <xf numFmtId="3" fontId="2" fillId="5" borderId="0" xfId="1" applyNumberFormat="1" applyFont="1" applyFill="1" applyBorder="1" applyAlignment="1">
      <alignment horizontal="right" vertical="center" wrapText="1"/>
    </xf>
    <xf numFmtId="3" fontId="2" fillId="5" borderId="0" xfId="1" applyNumberFormat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/>
    </xf>
    <xf numFmtId="0" fontId="22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0" fontId="23" fillId="2" borderId="0" xfId="1" applyFont="1" applyFill="1" applyAlignment="1">
      <alignment wrapText="1"/>
    </xf>
    <xf numFmtId="0" fontId="14" fillId="7" borderId="14" xfId="1" applyFont="1" applyFill="1" applyBorder="1" applyAlignment="1">
      <alignment horizontal="right" vertical="center" wrapText="1"/>
    </xf>
    <xf numFmtId="3" fontId="14" fillId="7" borderId="14" xfId="1" applyNumberFormat="1" applyFont="1" applyFill="1" applyBorder="1" applyAlignment="1">
      <alignment horizontal="left" vertical="center" wrapText="1" indent="1"/>
    </xf>
    <xf numFmtId="0" fontId="14" fillId="7" borderId="14" xfId="1" applyFont="1" applyFill="1" applyBorder="1" applyAlignment="1">
      <alignment horizontal="left" vertical="center" wrapText="1"/>
    </xf>
    <xf numFmtId="0" fontId="14" fillId="7" borderId="3" xfId="1" applyFont="1" applyFill="1" applyBorder="1" applyAlignment="1">
      <alignment horizontal="right" vertical="center" wrapText="1"/>
    </xf>
    <xf numFmtId="3" fontId="14" fillId="7" borderId="3" xfId="1" applyNumberFormat="1" applyFont="1" applyFill="1" applyBorder="1" applyAlignment="1">
      <alignment horizontal="left" vertical="center" wrapText="1" indent="1"/>
    </xf>
    <xf numFmtId="0" fontId="14" fillId="7" borderId="3" xfId="1" applyFont="1" applyFill="1" applyBorder="1" applyAlignment="1">
      <alignment horizontal="left" vertical="center" wrapText="1"/>
    </xf>
    <xf numFmtId="0" fontId="7" fillId="5" borderId="3" xfId="1" applyFont="1" applyFill="1" applyBorder="1" applyAlignment="1">
      <alignment horizontal="right" vertical="center" wrapText="1"/>
    </xf>
    <xf numFmtId="3" fontId="7" fillId="5" borderId="3" xfId="1" applyNumberFormat="1" applyFont="1" applyFill="1" applyBorder="1" applyAlignment="1">
      <alignment horizontal="left" vertical="center" wrapText="1" indent="1"/>
    </xf>
    <xf numFmtId="0" fontId="7" fillId="5" borderId="3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24" fillId="0" borderId="0" xfId="1" applyFont="1" applyFill="1" applyBorder="1" applyAlignment="1">
      <alignment horizontal="center" wrapText="1"/>
    </xf>
    <xf numFmtId="0" fontId="24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  <xf numFmtId="0" fontId="25" fillId="2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5" fillId="3" borderId="5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 readingOrder="1"/>
    </xf>
    <xf numFmtId="0" fontId="15" fillId="3" borderId="11" xfId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wrapText="1"/>
    </xf>
    <xf numFmtId="0" fontId="15" fillId="3" borderId="8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405391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0670228" y="0"/>
          <a:ext cx="2740697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1095562</xdr:colOff>
      <xdr:row>0</xdr:row>
      <xdr:rowOff>78441</xdr:rowOff>
    </xdr:from>
    <xdr:to>
      <xdr:col>10</xdr:col>
      <xdr:colOff>2347782</xdr:colOff>
      <xdr:row>0</xdr:row>
      <xdr:rowOff>627081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2214418" y="78441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C66"/>
  <sheetViews>
    <sheetView rightToLeft="1" tabSelected="1" view="pageBreakPreview" topLeftCell="A37" zoomScale="85" zoomScaleNormal="115" zoomScaleSheetLayoutView="85" workbookViewId="0">
      <selection activeCell="S41" sqref="S41"/>
    </sheetView>
  </sheetViews>
  <sheetFormatPr defaultColWidth="9.140625" defaultRowHeight="22.5"/>
  <cols>
    <col min="1" max="1" width="35" style="1" customWidth="1"/>
    <col min="2" max="2" width="11.5703125" style="1" customWidth="1"/>
    <col min="3" max="3" width="11.140625" style="1" customWidth="1"/>
    <col min="4" max="4" width="7.85546875" style="1" customWidth="1"/>
    <col min="5" max="5" width="11" style="1" customWidth="1"/>
    <col min="6" max="6" width="13.42578125" style="1" customWidth="1"/>
    <col min="7" max="7" width="8.42578125" style="1" customWidth="1"/>
    <col min="8" max="8" width="10.28515625" style="1" customWidth="1"/>
    <col min="9" max="9" width="8" style="1" customWidth="1"/>
    <col min="10" max="10" width="9.140625" style="1" customWidth="1"/>
    <col min="11" max="11" width="36" style="1" customWidth="1"/>
    <col min="12" max="12" width="9.140625" style="1"/>
    <col min="13" max="13" width="17" style="3" customWidth="1"/>
    <col min="14" max="14" width="9.140625" style="3" hidden="1" customWidth="1"/>
    <col min="15" max="15" width="20.140625" style="3" customWidth="1"/>
    <col min="16" max="16" width="15.5703125" style="3" customWidth="1"/>
    <col min="17" max="17" width="9.140625" style="4"/>
    <col min="18" max="26" width="9.140625" style="5"/>
    <col min="27" max="29" width="9.140625" style="6"/>
    <col min="30" max="16384" width="9.140625" style="7"/>
  </cols>
  <sheetData>
    <row r="1" spans="1:29" ht="54" customHeight="1">
      <c r="B1" s="2"/>
    </row>
    <row r="2" spans="1:29" s="12" customFormat="1" ht="19.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8"/>
      <c r="M2" s="9"/>
      <c r="N2" s="9"/>
      <c r="O2" s="9"/>
      <c r="P2" s="9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9" s="13" customFormat="1" ht="19.5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8"/>
      <c r="M3" s="9"/>
      <c r="N3" s="9"/>
      <c r="O3" s="9"/>
      <c r="P3" s="9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9" s="13" customFormat="1" ht="18.75" customHeight="1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4"/>
      <c r="M4" s="15"/>
      <c r="N4" s="9"/>
      <c r="O4" s="9"/>
      <c r="P4" s="9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9" s="13" customFormat="1" ht="5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4"/>
      <c r="M5" s="17"/>
      <c r="N5" s="18"/>
      <c r="O5" s="18"/>
      <c r="P5" s="18"/>
      <c r="Q5" s="10"/>
      <c r="R5" s="11"/>
      <c r="S5" s="11"/>
      <c r="T5" s="11"/>
      <c r="U5" s="11"/>
      <c r="V5" s="11"/>
      <c r="W5" s="11"/>
      <c r="X5" s="11"/>
      <c r="Y5" s="11"/>
      <c r="Z5" s="11"/>
    </row>
    <row r="6" spans="1:29" s="24" customFormat="1" ht="21" customHeight="1">
      <c r="A6" s="19" t="s">
        <v>3</v>
      </c>
      <c r="B6" s="20"/>
      <c r="C6" s="20"/>
      <c r="D6" s="20"/>
      <c r="E6" s="20"/>
      <c r="F6" s="1"/>
      <c r="G6" s="1"/>
      <c r="H6" s="1"/>
      <c r="I6" s="1"/>
      <c r="J6" s="1"/>
      <c r="K6" s="1"/>
      <c r="L6" s="1"/>
      <c r="M6" s="3"/>
      <c r="N6" s="3"/>
      <c r="O6" s="3"/>
      <c r="P6" s="3"/>
      <c r="Q6" s="21"/>
      <c r="R6" s="22"/>
      <c r="S6" s="22"/>
      <c r="T6" s="22"/>
      <c r="U6" s="22"/>
      <c r="V6" s="22"/>
      <c r="W6" s="22"/>
      <c r="X6" s="22"/>
      <c r="Y6" s="22"/>
      <c r="Z6" s="22"/>
      <c r="AA6" s="23"/>
      <c r="AB6" s="23"/>
      <c r="AC6" s="23"/>
    </row>
    <row r="7" spans="1:29" s="30" customFormat="1" ht="29.25" customHeight="1">
      <c r="A7" s="113" t="s">
        <v>4</v>
      </c>
      <c r="B7" s="116" t="s">
        <v>5</v>
      </c>
      <c r="C7" s="117"/>
      <c r="D7" s="118"/>
      <c r="E7" s="119" t="s">
        <v>6</v>
      </c>
      <c r="F7" s="119" t="s">
        <v>7</v>
      </c>
      <c r="G7" s="119" t="s">
        <v>8</v>
      </c>
      <c r="H7" s="119" t="s">
        <v>9</v>
      </c>
      <c r="I7" s="103" t="s">
        <v>10</v>
      </c>
      <c r="J7" s="103" t="s">
        <v>11</v>
      </c>
      <c r="K7" s="106" t="s">
        <v>12</v>
      </c>
      <c r="L7" s="8"/>
      <c r="M7" s="25"/>
      <c r="N7" s="18"/>
      <c r="O7" s="26"/>
      <c r="P7" s="18"/>
      <c r="Q7" s="27"/>
      <c r="R7" s="28"/>
      <c r="S7" s="28"/>
      <c r="T7" s="28"/>
      <c r="U7" s="28"/>
      <c r="V7" s="28"/>
      <c r="W7" s="28"/>
      <c r="X7" s="28"/>
      <c r="Y7" s="28"/>
      <c r="Z7" s="28"/>
      <c r="AA7" s="29"/>
      <c r="AB7" s="29"/>
      <c r="AC7" s="29"/>
    </row>
    <row r="8" spans="1:29" s="30" customFormat="1" ht="32.1" customHeight="1">
      <c r="A8" s="114"/>
      <c r="B8" s="109" t="s">
        <v>13</v>
      </c>
      <c r="C8" s="103" t="s">
        <v>14</v>
      </c>
      <c r="D8" s="103" t="s">
        <v>11</v>
      </c>
      <c r="E8" s="120"/>
      <c r="F8" s="120"/>
      <c r="G8" s="120"/>
      <c r="H8" s="120"/>
      <c r="I8" s="104"/>
      <c r="J8" s="104"/>
      <c r="K8" s="107"/>
      <c r="L8" s="8"/>
      <c r="M8" s="25"/>
      <c r="N8" s="18"/>
      <c r="O8" s="31"/>
      <c r="P8" s="31"/>
      <c r="Q8" s="27"/>
      <c r="R8" s="28"/>
      <c r="S8" s="28"/>
      <c r="T8" s="28"/>
      <c r="U8" s="28"/>
      <c r="V8" s="28"/>
      <c r="W8" s="28"/>
      <c r="X8" s="28"/>
      <c r="Y8" s="28"/>
      <c r="Z8" s="28"/>
      <c r="AA8" s="29"/>
      <c r="AB8" s="29"/>
      <c r="AC8" s="29"/>
    </row>
    <row r="9" spans="1:29" s="36" customFormat="1" ht="48" customHeight="1">
      <c r="A9" s="115"/>
      <c r="B9" s="110"/>
      <c r="C9" s="105"/>
      <c r="D9" s="105"/>
      <c r="E9" s="32" t="s">
        <v>15</v>
      </c>
      <c r="F9" s="32" t="s">
        <v>16</v>
      </c>
      <c r="G9" s="32" t="s">
        <v>17</v>
      </c>
      <c r="H9" s="32" t="s">
        <v>18</v>
      </c>
      <c r="I9" s="105"/>
      <c r="J9" s="105"/>
      <c r="K9" s="108"/>
      <c r="L9" s="14"/>
      <c r="M9" s="25"/>
      <c r="N9" s="18"/>
      <c r="O9" s="26"/>
      <c r="P9" s="17"/>
      <c r="Q9" s="33"/>
      <c r="R9" s="34"/>
      <c r="S9" s="34"/>
      <c r="T9" s="34"/>
      <c r="U9" s="34"/>
      <c r="V9" s="34"/>
      <c r="W9" s="34"/>
      <c r="X9" s="34"/>
      <c r="Y9" s="34"/>
      <c r="Z9" s="34"/>
      <c r="AA9" s="35"/>
      <c r="AB9" s="35"/>
      <c r="AC9" s="35"/>
    </row>
    <row r="10" spans="1:29" s="49" customFormat="1" ht="21.75" customHeight="1">
      <c r="A10" s="37"/>
      <c r="B10" s="38"/>
      <c r="C10" s="39"/>
      <c r="D10" s="39"/>
      <c r="E10" s="40"/>
      <c r="F10" s="40"/>
      <c r="G10" s="40"/>
      <c r="H10" s="40"/>
      <c r="I10" s="39"/>
      <c r="J10" s="39"/>
      <c r="K10" s="37"/>
      <c r="L10" s="41"/>
      <c r="M10" s="42"/>
      <c r="N10" s="43"/>
      <c r="O10" s="44"/>
      <c r="P10" s="45"/>
      <c r="Q10" s="46"/>
      <c r="R10" s="47"/>
      <c r="S10" s="47"/>
      <c r="T10" s="47"/>
      <c r="U10" s="47"/>
      <c r="V10" s="47"/>
      <c r="W10" s="47"/>
      <c r="X10" s="47"/>
      <c r="Y10" s="47"/>
      <c r="Z10" s="47"/>
      <c r="AA10" s="48"/>
      <c r="AB10" s="48"/>
      <c r="AC10" s="48"/>
    </row>
    <row r="11" spans="1:29" s="36" customFormat="1" ht="42" customHeight="1">
      <c r="A11" s="50" t="s">
        <v>19</v>
      </c>
      <c r="B11" s="51">
        <v>35</v>
      </c>
      <c r="C11" s="51">
        <v>3</v>
      </c>
      <c r="D11" s="52">
        <f>SUM(B11:C11)</f>
        <v>38</v>
      </c>
      <c r="E11" s="51">
        <v>11</v>
      </c>
      <c r="F11" s="53" t="s">
        <v>20</v>
      </c>
      <c r="G11" s="51">
        <v>38</v>
      </c>
      <c r="H11" s="51">
        <v>9</v>
      </c>
      <c r="I11" s="51">
        <v>62</v>
      </c>
      <c r="J11" s="52">
        <f t="shared" ref="J11:J44" si="0">SUM(D11:I11)</f>
        <v>158</v>
      </c>
      <c r="K11" s="54" t="s">
        <v>21</v>
      </c>
      <c r="L11" s="55"/>
      <c r="M11" s="56"/>
      <c r="N11" s="3"/>
      <c r="O11" s="57"/>
      <c r="P11" s="17"/>
      <c r="Q11" s="33"/>
      <c r="R11" s="34"/>
      <c r="S11" s="34"/>
      <c r="T11" s="34"/>
      <c r="U11" s="34"/>
      <c r="V11" s="34"/>
      <c r="W11" s="34"/>
      <c r="X11" s="34"/>
      <c r="Y11" s="34"/>
      <c r="Z11" s="34"/>
      <c r="AA11" s="35"/>
      <c r="AB11" s="35"/>
      <c r="AC11" s="35"/>
    </row>
    <row r="12" spans="1:29" s="36" customFormat="1" ht="42" customHeight="1">
      <c r="A12" s="58" t="s">
        <v>22</v>
      </c>
      <c r="B12" s="59">
        <v>48</v>
      </c>
      <c r="C12" s="59">
        <v>18</v>
      </c>
      <c r="D12" s="60">
        <f>SUM(B12:C12)</f>
        <v>66</v>
      </c>
      <c r="E12" s="59">
        <v>2</v>
      </c>
      <c r="F12" s="61" t="s">
        <v>20</v>
      </c>
      <c r="G12" s="59">
        <v>168</v>
      </c>
      <c r="H12" s="59">
        <v>37</v>
      </c>
      <c r="I12" s="59">
        <v>50</v>
      </c>
      <c r="J12" s="60">
        <f t="shared" si="0"/>
        <v>323</v>
      </c>
      <c r="K12" s="62" t="s">
        <v>23</v>
      </c>
      <c r="L12" s="14"/>
      <c r="M12" s="63"/>
      <c r="N12" s="3"/>
      <c r="O12" s="64"/>
      <c r="P12" s="17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35"/>
      <c r="AC12" s="35"/>
    </row>
    <row r="13" spans="1:29" s="65" customFormat="1" ht="47.25" customHeight="1">
      <c r="A13" s="50" t="s">
        <v>24</v>
      </c>
      <c r="B13" s="51">
        <v>59</v>
      </c>
      <c r="C13" s="51">
        <v>15</v>
      </c>
      <c r="D13" s="52">
        <f>SUM(B13:C13)</f>
        <v>74</v>
      </c>
      <c r="E13" s="51">
        <v>10</v>
      </c>
      <c r="F13" s="51">
        <v>2</v>
      </c>
      <c r="G13" s="51">
        <v>142</v>
      </c>
      <c r="H13" s="51">
        <v>43</v>
      </c>
      <c r="I13" s="51">
        <v>185</v>
      </c>
      <c r="J13" s="52">
        <f t="shared" si="0"/>
        <v>456</v>
      </c>
      <c r="K13" s="54" t="s">
        <v>25</v>
      </c>
      <c r="L13" s="1"/>
      <c r="M13" s="56"/>
      <c r="N13" s="3"/>
      <c r="O13" s="57"/>
      <c r="P13" s="3"/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3"/>
      <c r="AB13" s="23"/>
      <c r="AC13" s="23"/>
    </row>
    <row r="14" spans="1:29" s="65" customFormat="1" ht="42" customHeight="1">
      <c r="A14" s="58" t="s">
        <v>26</v>
      </c>
      <c r="B14" s="59">
        <v>72</v>
      </c>
      <c r="C14" s="59">
        <v>26</v>
      </c>
      <c r="D14" s="60">
        <f t="shared" ref="D14:D24" si="1">SUM(B14:C14)</f>
        <v>98</v>
      </c>
      <c r="E14" s="59">
        <v>3</v>
      </c>
      <c r="F14" s="59">
        <v>2</v>
      </c>
      <c r="G14" s="59">
        <v>251</v>
      </c>
      <c r="H14" s="59">
        <v>30</v>
      </c>
      <c r="I14" s="59">
        <v>106</v>
      </c>
      <c r="J14" s="60">
        <f t="shared" si="0"/>
        <v>490</v>
      </c>
      <c r="K14" s="62" t="s">
        <v>27</v>
      </c>
      <c r="L14" s="1"/>
      <c r="M14" s="63"/>
      <c r="N14" s="3"/>
      <c r="O14" s="64"/>
      <c r="P14" s="3"/>
      <c r="Q14" s="21"/>
      <c r="R14" s="22"/>
      <c r="S14" s="22"/>
      <c r="T14" s="22"/>
      <c r="U14" s="22"/>
      <c r="V14" s="22"/>
      <c r="W14" s="22"/>
      <c r="X14" s="22"/>
      <c r="Y14" s="22"/>
      <c r="Z14" s="22"/>
      <c r="AA14" s="23"/>
      <c r="AB14" s="23"/>
      <c r="AC14" s="23"/>
    </row>
    <row r="15" spans="1:29" s="65" customFormat="1" ht="42" customHeight="1">
      <c r="A15" s="50" t="s">
        <v>28</v>
      </c>
      <c r="B15" s="51">
        <v>142</v>
      </c>
      <c r="C15" s="51">
        <v>11</v>
      </c>
      <c r="D15" s="52">
        <f t="shared" si="1"/>
        <v>153</v>
      </c>
      <c r="E15" s="51">
        <v>1</v>
      </c>
      <c r="F15" s="51">
        <v>11</v>
      </c>
      <c r="G15" s="51">
        <v>367</v>
      </c>
      <c r="H15" s="51">
        <v>137</v>
      </c>
      <c r="I15" s="51">
        <v>140</v>
      </c>
      <c r="J15" s="52">
        <f t="shared" si="0"/>
        <v>809</v>
      </c>
      <c r="K15" s="54" t="s">
        <v>29</v>
      </c>
      <c r="L15" s="1"/>
      <c r="M15" s="56"/>
      <c r="N15" s="3"/>
      <c r="O15" s="57"/>
      <c r="P15" s="3"/>
      <c r="Q15" s="21"/>
      <c r="R15" s="22"/>
      <c r="S15" s="22"/>
      <c r="T15" s="22"/>
      <c r="U15" s="22"/>
      <c r="V15" s="22"/>
      <c r="W15" s="22"/>
      <c r="X15" s="22"/>
      <c r="Y15" s="22"/>
      <c r="Z15" s="22"/>
      <c r="AA15" s="23"/>
      <c r="AB15" s="23"/>
      <c r="AC15" s="23"/>
    </row>
    <row r="16" spans="1:29" s="65" customFormat="1" ht="42" customHeight="1">
      <c r="A16" s="58" t="s">
        <v>30</v>
      </c>
      <c r="B16" s="59">
        <v>99</v>
      </c>
      <c r="C16" s="59">
        <v>26</v>
      </c>
      <c r="D16" s="60">
        <f t="shared" si="1"/>
        <v>125</v>
      </c>
      <c r="E16" s="61" t="s">
        <v>20</v>
      </c>
      <c r="F16" s="61" t="s">
        <v>20</v>
      </c>
      <c r="G16" s="59">
        <v>215</v>
      </c>
      <c r="H16" s="59">
        <v>51</v>
      </c>
      <c r="I16" s="59">
        <v>197</v>
      </c>
      <c r="J16" s="60">
        <f t="shared" si="0"/>
        <v>588</v>
      </c>
      <c r="K16" s="62" t="s">
        <v>31</v>
      </c>
      <c r="L16" s="1"/>
      <c r="M16" s="63"/>
      <c r="N16" s="3"/>
      <c r="O16" s="64"/>
      <c r="P16" s="3"/>
      <c r="Q16" s="21"/>
      <c r="R16" s="22"/>
      <c r="S16" s="22"/>
      <c r="T16" s="22"/>
      <c r="U16" s="22"/>
      <c r="V16" s="22"/>
      <c r="W16" s="22"/>
      <c r="X16" s="22"/>
      <c r="Y16" s="22"/>
      <c r="Z16" s="22"/>
      <c r="AA16" s="23"/>
      <c r="AB16" s="23"/>
      <c r="AC16" s="23"/>
    </row>
    <row r="17" spans="1:29" s="65" customFormat="1" ht="42" customHeight="1">
      <c r="A17" s="50" t="s">
        <v>32</v>
      </c>
      <c r="B17" s="51">
        <v>25</v>
      </c>
      <c r="C17" s="51">
        <v>4</v>
      </c>
      <c r="D17" s="52">
        <f t="shared" si="1"/>
        <v>29</v>
      </c>
      <c r="E17" s="53" t="s">
        <v>20</v>
      </c>
      <c r="F17" s="53" t="s">
        <v>20</v>
      </c>
      <c r="G17" s="51">
        <v>63</v>
      </c>
      <c r="H17" s="51">
        <v>44</v>
      </c>
      <c r="I17" s="53" t="s">
        <v>20</v>
      </c>
      <c r="J17" s="52">
        <f t="shared" si="0"/>
        <v>136</v>
      </c>
      <c r="K17" s="54" t="s">
        <v>33</v>
      </c>
      <c r="L17" s="1"/>
      <c r="M17" s="56"/>
      <c r="N17" s="3"/>
      <c r="O17" s="57"/>
      <c r="P17" s="3"/>
      <c r="Q17" s="21"/>
      <c r="R17" s="22"/>
      <c r="S17" s="22"/>
      <c r="T17" s="22"/>
      <c r="U17" s="22"/>
      <c r="V17" s="22"/>
      <c r="W17" s="22"/>
      <c r="X17" s="22"/>
      <c r="Y17" s="22"/>
      <c r="Z17" s="22"/>
      <c r="AA17" s="23"/>
      <c r="AB17" s="23"/>
      <c r="AC17" s="23"/>
    </row>
    <row r="18" spans="1:29" s="65" customFormat="1" ht="48.75" customHeight="1">
      <c r="A18" s="66" t="s">
        <v>34</v>
      </c>
      <c r="B18" s="67">
        <v>63</v>
      </c>
      <c r="C18" s="67">
        <v>27</v>
      </c>
      <c r="D18" s="68">
        <f t="shared" si="1"/>
        <v>90</v>
      </c>
      <c r="E18" s="67">
        <v>5</v>
      </c>
      <c r="F18" s="69" t="s">
        <v>20</v>
      </c>
      <c r="G18" s="67">
        <v>210</v>
      </c>
      <c r="H18" s="67">
        <v>49</v>
      </c>
      <c r="I18" s="67">
        <v>186</v>
      </c>
      <c r="J18" s="68">
        <f t="shared" si="0"/>
        <v>540</v>
      </c>
      <c r="K18" s="70" t="s">
        <v>35</v>
      </c>
      <c r="L18" s="1"/>
      <c r="M18" s="63"/>
      <c r="N18" s="3"/>
      <c r="O18" s="64"/>
      <c r="P18" s="3"/>
      <c r="Q18" s="21"/>
      <c r="R18" s="22"/>
      <c r="S18" s="22"/>
      <c r="T18" s="22"/>
      <c r="U18" s="22"/>
      <c r="V18" s="22"/>
      <c r="W18" s="22"/>
      <c r="X18" s="22"/>
      <c r="Y18" s="22"/>
      <c r="Z18" s="22"/>
      <c r="AA18" s="23"/>
      <c r="AB18" s="23"/>
      <c r="AC18" s="23"/>
    </row>
    <row r="19" spans="1:29" s="65" customFormat="1" ht="22.5" customHeight="1">
      <c r="A19" s="58"/>
      <c r="B19" s="59"/>
      <c r="C19" s="59"/>
      <c r="D19" s="60"/>
      <c r="E19" s="59"/>
      <c r="F19" s="61"/>
      <c r="G19" s="59"/>
      <c r="H19" s="59"/>
      <c r="I19" s="59"/>
      <c r="J19" s="60"/>
      <c r="K19" s="62"/>
      <c r="L19" s="1"/>
      <c r="M19" s="63"/>
      <c r="N19" s="3"/>
      <c r="O19" s="64"/>
      <c r="P19" s="3"/>
      <c r="Q19" s="21"/>
      <c r="R19" s="22"/>
      <c r="S19" s="22"/>
      <c r="T19" s="22"/>
      <c r="U19" s="22"/>
      <c r="V19" s="22"/>
      <c r="W19" s="22"/>
      <c r="X19" s="22"/>
      <c r="Y19" s="22"/>
      <c r="Z19" s="22"/>
      <c r="AA19" s="23"/>
      <c r="AB19" s="23"/>
      <c r="AC19" s="23"/>
    </row>
    <row r="20" spans="1:29" s="65" customFormat="1" ht="42" customHeight="1">
      <c r="A20" s="50" t="s">
        <v>36</v>
      </c>
      <c r="B20" s="51">
        <v>114</v>
      </c>
      <c r="C20" s="51">
        <v>20</v>
      </c>
      <c r="D20" s="52">
        <f t="shared" si="1"/>
        <v>134</v>
      </c>
      <c r="E20" s="51">
        <v>6</v>
      </c>
      <c r="F20" s="51">
        <v>3</v>
      </c>
      <c r="G20" s="51">
        <v>174</v>
      </c>
      <c r="H20" s="51">
        <v>56</v>
      </c>
      <c r="I20" s="51">
        <v>74</v>
      </c>
      <c r="J20" s="52">
        <f t="shared" si="0"/>
        <v>447</v>
      </c>
      <c r="K20" s="54" t="s">
        <v>37</v>
      </c>
      <c r="L20" s="1"/>
      <c r="M20" s="56"/>
      <c r="N20" s="3"/>
      <c r="O20" s="57"/>
      <c r="P20" s="3"/>
      <c r="Q20" s="21"/>
      <c r="R20" s="22"/>
      <c r="S20" s="22"/>
      <c r="T20" s="22"/>
      <c r="U20" s="22"/>
      <c r="V20" s="22"/>
      <c r="W20" s="22"/>
      <c r="X20" s="22"/>
      <c r="Y20" s="22"/>
      <c r="Z20" s="22"/>
      <c r="AA20" s="23"/>
      <c r="AB20" s="23"/>
      <c r="AC20" s="23"/>
    </row>
    <row r="21" spans="1:29" s="65" customFormat="1" ht="42" customHeight="1">
      <c r="A21" s="58" t="s">
        <v>38</v>
      </c>
      <c r="B21" s="59">
        <v>62</v>
      </c>
      <c r="C21" s="59">
        <v>15</v>
      </c>
      <c r="D21" s="60">
        <f t="shared" si="1"/>
        <v>77</v>
      </c>
      <c r="E21" s="59">
        <v>8</v>
      </c>
      <c r="F21" s="59">
        <v>2</v>
      </c>
      <c r="G21" s="59">
        <v>95</v>
      </c>
      <c r="H21" s="59">
        <v>42</v>
      </c>
      <c r="I21" s="59">
        <v>155</v>
      </c>
      <c r="J21" s="60">
        <f t="shared" si="0"/>
        <v>379</v>
      </c>
      <c r="K21" s="62" t="s">
        <v>39</v>
      </c>
      <c r="L21" s="71"/>
      <c r="M21" s="63"/>
      <c r="N21" s="3"/>
      <c r="O21" s="64"/>
      <c r="P21" s="3"/>
      <c r="Q21" s="21"/>
      <c r="R21" s="22"/>
      <c r="S21" s="22"/>
      <c r="T21" s="22"/>
      <c r="U21" s="22"/>
      <c r="V21" s="22"/>
      <c r="W21" s="22"/>
      <c r="X21" s="22"/>
      <c r="Y21" s="22"/>
      <c r="Z21" s="22"/>
      <c r="AA21" s="23"/>
      <c r="AB21" s="23"/>
      <c r="AC21" s="23"/>
    </row>
    <row r="22" spans="1:29" s="65" customFormat="1" ht="42" customHeight="1">
      <c r="A22" s="50" t="s">
        <v>40</v>
      </c>
      <c r="B22" s="51">
        <v>159</v>
      </c>
      <c r="C22" s="51">
        <v>34</v>
      </c>
      <c r="D22" s="52">
        <f t="shared" si="1"/>
        <v>193</v>
      </c>
      <c r="E22" s="51">
        <v>3</v>
      </c>
      <c r="F22" s="53" t="s">
        <v>20</v>
      </c>
      <c r="G22" s="51">
        <v>336</v>
      </c>
      <c r="H22" s="51">
        <v>109</v>
      </c>
      <c r="I22" s="51">
        <v>440</v>
      </c>
      <c r="J22" s="52">
        <f t="shared" si="0"/>
        <v>1081</v>
      </c>
      <c r="K22" s="54" t="s">
        <v>41</v>
      </c>
      <c r="L22" s="1"/>
      <c r="M22" s="56"/>
      <c r="N22" s="3"/>
      <c r="O22" s="57"/>
      <c r="P22" s="3"/>
      <c r="Q22" s="21"/>
      <c r="R22" s="22"/>
      <c r="S22" s="22"/>
      <c r="T22" s="22"/>
      <c r="U22" s="22"/>
      <c r="V22" s="22"/>
      <c r="W22" s="22"/>
      <c r="X22" s="22"/>
      <c r="Y22" s="22"/>
      <c r="Z22" s="22"/>
      <c r="AA22" s="23"/>
      <c r="AB22" s="23"/>
      <c r="AC22" s="23"/>
    </row>
    <row r="23" spans="1:29" s="65" customFormat="1" ht="42" customHeight="1">
      <c r="A23" s="58" t="s">
        <v>42</v>
      </c>
      <c r="B23" s="59">
        <v>83</v>
      </c>
      <c r="C23" s="59">
        <v>26</v>
      </c>
      <c r="D23" s="60">
        <f t="shared" si="1"/>
        <v>109</v>
      </c>
      <c r="E23" s="59">
        <v>6</v>
      </c>
      <c r="F23" s="61" t="s">
        <v>20</v>
      </c>
      <c r="G23" s="59">
        <v>238</v>
      </c>
      <c r="H23" s="59">
        <v>63</v>
      </c>
      <c r="I23" s="59">
        <v>448</v>
      </c>
      <c r="J23" s="60">
        <f t="shared" si="0"/>
        <v>864</v>
      </c>
      <c r="K23" s="62" t="s">
        <v>43</v>
      </c>
      <c r="L23" s="1"/>
      <c r="M23" s="56"/>
      <c r="N23" s="3"/>
      <c r="O23" s="57"/>
      <c r="P23" s="3"/>
      <c r="Q23" s="21"/>
      <c r="R23" s="22"/>
      <c r="S23" s="22"/>
      <c r="T23" s="22"/>
      <c r="U23" s="22"/>
      <c r="V23" s="22"/>
      <c r="W23" s="22"/>
      <c r="X23" s="22"/>
      <c r="Y23" s="22"/>
      <c r="Z23" s="22"/>
      <c r="AA23" s="23"/>
      <c r="AB23" s="23"/>
      <c r="AC23" s="23"/>
    </row>
    <row r="24" spans="1:29" s="65" customFormat="1" ht="42" customHeight="1">
      <c r="A24" s="50" t="s">
        <v>44</v>
      </c>
      <c r="B24" s="51">
        <v>132</v>
      </c>
      <c r="C24" s="51">
        <v>30</v>
      </c>
      <c r="D24" s="52">
        <f t="shared" si="1"/>
        <v>162</v>
      </c>
      <c r="E24" s="51">
        <v>9</v>
      </c>
      <c r="F24" s="51">
        <v>5</v>
      </c>
      <c r="G24" s="51">
        <v>305</v>
      </c>
      <c r="H24" s="51">
        <v>110</v>
      </c>
      <c r="I24" s="51">
        <v>320</v>
      </c>
      <c r="J24" s="52">
        <f t="shared" si="0"/>
        <v>911</v>
      </c>
      <c r="K24" s="54" t="s">
        <v>45</v>
      </c>
      <c r="L24" s="1"/>
      <c r="M24" s="63"/>
      <c r="N24" s="3"/>
      <c r="O24" s="64"/>
      <c r="P24" s="3"/>
      <c r="Q24" s="21"/>
      <c r="R24" s="22"/>
      <c r="S24" s="22"/>
      <c r="T24" s="22"/>
      <c r="U24" s="22"/>
      <c r="V24" s="22"/>
      <c r="W24" s="22"/>
      <c r="X24" s="22"/>
      <c r="Y24" s="22"/>
      <c r="Z24" s="22"/>
      <c r="AA24" s="23"/>
      <c r="AB24" s="23"/>
      <c r="AC24" s="23"/>
    </row>
    <row r="25" spans="1:29" s="65" customFormat="1" ht="33.75" customHeight="1">
      <c r="A25" s="72" t="s">
        <v>46</v>
      </c>
      <c r="B25" s="59">
        <v>43</v>
      </c>
      <c r="C25" s="59">
        <v>15</v>
      </c>
      <c r="D25" s="60">
        <f>SUM(B25:C25)</f>
        <v>58</v>
      </c>
      <c r="E25" s="59">
        <v>3</v>
      </c>
      <c r="F25" s="59">
        <v>5</v>
      </c>
      <c r="G25" s="59">
        <v>93</v>
      </c>
      <c r="H25" s="59">
        <v>31</v>
      </c>
      <c r="I25" s="59">
        <v>158</v>
      </c>
      <c r="J25" s="60">
        <f t="shared" si="0"/>
        <v>348</v>
      </c>
      <c r="K25" s="73" t="s">
        <v>47</v>
      </c>
      <c r="L25" s="1"/>
      <c r="M25" s="56"/>
      <c r="N25" s="3"/>
      <c r="O25" s="57"/>
      <c r="P25" s="3"/>
      <c r="Q25" s="21"/>
      <c r="R25" s="22"/>
      <c r="S25" s="22"/>
      <c r="T25" s="22"/>
      <c r="U25" s="22"/>
      <c r="V25" s="22"/>
      <c r="W25" s="22"/>
      <c r="X25" s="22"/>
      <c r="Y25" s="22"/>
      <c r="Z25" s="22"/>
      <c r="AA25" s="23"/>
      <c r="AB25" s="23"/>
      <c r="AC25" s="23"/>
    </row>
    <row r="26" spans="1:29" s="65" customFormat="1" ht="42" customHeight="1">
      <c r="A26" s="50" t="s">
        <v>48</v>
      </c>
      <c r="B26" s="51">
        <v>37</v>
      </c>
      <c r="C26" s="51">
        <v>23</v>
      </c>
      <c r="D26" s="52">
        <f>SUM(B26:C26)</f>
        <v>60</v>
      </c>
      <c r="E26" s="51">
        <v>2</v>
      </c>
      <c r="F26" s="51" t="s">
        <v>20</v>
      </c>
      <c r="G26" s="51">
        <v>174</v>
      </c>
      <c r="H26" s="51">
        <v>29</v>
      </c>
      <c r="I26" s="51">
        <v>139</v>
      </c>
      <c r="J26" s="52">
        <f t="shared" si="0"/>
        <v>404</v>
      </c>
      <c r="K26" s="54" t="s">
        <v>49</v>
      </c>
      <c r="L26" s="1"/>
      <c r="M26" s="63"/>
      <c r="N26" s="3"/>
      <c r="O26" s="64"/>
      <c r="P26" s="3"/>
      <c r="Q26" s="21"/>
      <c r="R26" s="22"/>
      <c r="S26" s="22"/>
      <c r="T26" s="22"/>
      <c r="U26" s="22"/>
      <c r="V26" s="22"/>
      <c r="W26" s="22"/>
      <c r="X26" s="22"/>
      <c r="Y26" s="22"/>
      <c r="Z26" s="22"/>
      <c r="AA26" s="23"/>
      <c r="AB26" s="23"/>
      <c r="AC26" s="23"/>
    </row>
    <row r="27" spans="1:29" s="65" customFormat="1" ht="42" customHeight="1">
      <c r="A27" s="58" t="s">
        <v>50</v>
      </c>
      <c r="B27" s="59">
        <v>68</v>
      </c>
      <c r="C27" s="59">
        <v>29</v>
      </c>
      <c r="D27" s="60">
        <f>SUM(B27:C27)</f>
        <v>97</v>
      </c>
      <c r="E27" s="59">
        <v>3</v>
      </c>
      <c r="F27" s="59">
        <v>3</v>
      </c>
      <c r="G27" s="59">
        <v>286</v>
      </c>
      <c r="H27" s="59">
        <v>38</v>
      </c>
      <c r="I27" s="59">
        <v>130</v>
      </c>
      <c r="J27" s="60">
        <f t="shared" si="0"/>
        <v>557</v>
      </c>
      <c r="K27" s="62" t="s">
        <v>51</v>
      </c>
      <c r="L27" s="1"/>
      <c r="M27" s="63"/>
      <c r="N27" s="3"/>
      <c r="O27" s="64"/>
      <c r="P27" s="3"/>
      <c r="Q27" s="21"/>
      <c r="R27" s="22"/>
      <c r="S27" s="22"/>
      <c r="T27" s="22"/>
      <c r="U27" s="22"/>
      <c r="V27" s="22"/>
      <c r="W27" s="22"/>
      <c r="X27" s="22"/>
      <c r="Y27" s="22"/>
      <c r="Z27" s="22"/>
      <c r="AA27" s="23"/>
      <c r="AB27" s="23"/>
      <c r="AC27" s="23"/>
    </row>
    <row r="28" spans="1:29" s="65" customFormat="1" ht="42" customHeight="1">
      <c r="A28" s="50" t="s">
        <v>52</v>
      </c>
      <c r="B28" s="51">
        <v>27</v>
      </c>
      <c r="C28" s="51">
        <v>7</v>
      </c>
      <c r="D28" s="52">
        <f t="shared" ref="D28:D44" si="2">SUM(B28:C28)</f>
        <v>34</v>
      </c>
      <c r="E28" s="51">
        <v>4</v>
      </c>
      <c r="F28" s="51">
        <v>2</v>
      </c>
      <c r="G28" s="51">
        <v>50</v>
      </c>
      <c r="H28" s="51">
        <v>28</v>
      </c>
      <c r="I28" s="51">
        <v>90</v>
      </c>
      <c r="J28" s="52">
        <f t="shared" si="0"/>
        <v>208</v>
      </c>
      <c r="K28" s="54" t="s">
        <v>53</v>
      </c>
      <c r="L28" s="1"/>
      <c r="M28" s="63"/>
      <c r="N28" s="3"/>
      <c r="O28" s="64"/>
      <c r="P28" s="3"/>
      <c r="Q28" s="21"/>
      <c r="R28" s="22"/>
      <c r="S28" s="22"/>
      <c r="T28" s="22"/>
      <c r="U28" s="22"/>
      <c r="V28" s="22"/>
      <c r="W28" s="22"/>
      <c r="X28" s="22"/>
      <c r="Y28" s="22"/>
      <c r="Z28" s="22"/>
      <c r="AA28" s="23"/>
      <c r="AB28" s="23"/>
      <c r="AC28" s="23"/>
    </row>
    <row r="29" spans="1:29" s="65" customFormat="1" ht="42" customHeight="1">
      <c r="A29" s="58" t="s">
        <v>54</v>
      </c>
      <c r="B29" s="59">
        <v>91</v>
      </c>
      <c r="C29" s="59">
        <v>31</v>
      </c>
      <c r="D29" s="60">
        <f t="shared" si="2"/>
        <v>122</v>
      </c>
      <c r="E29" s="59">
        <v>3</v>
      </c>
      <c r="F29" s="59">
        <v>1</v>
      </c>
      <c r="G29" s="59">
        <v>186</v>
      </c>
      <c r="H29" s="59">
        <v>52</v>
      </c>
      <c r="I29" s="59">
        <v>322</v>
      </c>
      <c r="J29" s="60">
        <f t="shared" si="0"/>
        <v>686</v>
      </c>
      <c r="K29" s="62" t="s">
        <v>55</v>
      </c>
      <c r="L29" s="1"/>
      <c r="M29" s="56"/>
      <c r="N29" s="3"/>
      <c r="O29" s="74"/>
      <c r="P29" s="74"/>
      <c r="Q29" s="21"/>
      <c r="R29" s="22"/>
      <c r="S29" s="22"/>
      <c r="T29" s="22"/>
      <c r="U29" s="22"/>
      <c r="V29" s="22"/>
      <c r="W29" s="22"/>
      <c r="X29" s="22"/>
      <c r="Y29" s="22"/>
      <c r="Z29" s="22"/>
      <c r="AA29" s="23"/>
      <c r="AB29" s="23"/>
      <c r="AC29" s="23"/>
    </row>
    <row r="30" spans="1:29" s="65" customFormat="1" ht="42" customHeight="1">
      <c r="A30" s="50" t="s">
        <v>56</v>
      </c>
      <c r="B30" s="51">
        <v>150</v>
      </c>
      <c r="C30" s="51">
        <v>47</v>
      </c>
      <c r="D30" s="52">
        <f t="shared" si="2"/>
        <v>197</v>
      </c>
      <c r="E30" s="51">
        <v>9</v>
      </c>
      <c r="F30" s="51">
        <v>1</v>
      </c>
      <c r="G30" s="51">
        <v>350</v>
      </c>
      <c r="H30" s="51">
        <v>80</v>
      </c>
      <c r="I30" s="51">
        <v>301</v>
      </c>
      <c r="J30" s="52">
        <f t="shared" si="0"/>
        <v>938</v>
      </c>
      <c r="K30" s="54" t="s">
        <v>57</v>
      </c>
      <c r="L30" s="1"/>
      <c r="M30" s="56"/>
      <c r="N30" s="3"/>
      <c r="O30" s="74"/>
      <c r="P30" s="74"/>
      <c r="Q30" s="21"/>
      <c r="R30" s="22"/>
      <c r="S30" s="22"/>
      <c r="T30" s="22"/>
      <c r="U30" s="22"/>
      <c r="V30" s="22"/>
      <c r="W30" s="22"/>
      <c r="X30" s="22"/>
      <c r="Y30" s="22"/>
      <c r="Z30" s="22"/>
      <c r="AA30" s="23"/>
      <c r="AB30" s="23"/>
      <c r="AC30" s="23"/>
    </row>
    <row r="31" spans="1:29" s="65" customFormat="1" ht="42" customHeight="1">
      <c r="A31" s="66" t="s">
        <v>58</v>
      </c>
      <c r="B31" s="67">
        <v>94</v>
      </c>
      <c r="C31" s="67">
        <v>30</v>
      </c>
      <c r="D31" s="68">
        <f t="shared" si="2"/>
        <v>124</v>
      </c>
      <c r="E31" s="67">
        <v>5</v>
      </c>
      <c r="F31" s="67">
        <v>2</v>
      </c>
      <c r="G31" s="67">
        <v>236</v>
      </c>
      <c r="H31" s="67">
        <v>81</v>
      </c>
      <c r="I31" s="67">
        <v>216</v>
      </c>
      <c r="J31" s="68">
        <f t="shared" si="0"/>
        <v>664</v>
      </c>
      <c r="K31" s="70" t="s">
        <v>59</v>
      </c>
      <c r="L31" s="75"/>
      <c r="M31" s="3"/>
      <c r="N31" s="3"/>
      <c r="O31" s="3"/>
      <c r="P31" s="3"/>
      <c r="Q31" s="21"/>
      <c r="R31" s="22"/>
      <c r="S31" s="22"/>
      <c r="T31" s="22"/>
      <c r="U31" s="22"/>
      <c r="V31" s="22"/>
      <c r="W31" s="22"/>
      <c r="X31" s="22"/>
      <c r="Y31" s="22"/>
      <c r="Z31" s="22"/>
    </row>
    <row r="32" spans="1:29" s="65" customFormat="1" ht="23.25" customHeight="1">
      <c r="A32" s="58"/>
      <c r="B32" s="59"/>
      <c r="C32" s="59"/>
      <c r="D32" s="60"/>
      <c r="E32" s="59"/>
      <c r="F32" s="59"/>
      <c r="G32" s="59"/>
      <c r="H32" s="59"/>
      <c r="I32" s="59"/>
      <c r="J32" s="60"/>
      <c r="K32" s="62"/>
      <c r="L32" s="75"/>
      <c r="M32" s="3"/>
      <c r="N32" s="3"/>
      <c r="O32" s="3"/>
      <c r="P32" s="3"/>
      <c r="Q32" s="21"/>
      <c r="R32" s="22"/>
      <c r="S32" s="22"/>
      <c r="T32" s="22"/>
      <c r="U32" s="22"/>
      <c r="V32" s="22"/>
      <c r="W32" s="22"/>
      <c r="X32" s="22"/>
      <c r="Y32" s="22"/>
      <c r="Z32" s="22"/>
    </row>
    <row r="33" spans="1:26" s="79" customFormat="1" ht="42" customHeight="1">
      <c r="A33" s="50" t="s">
        <v>60</v>
      </c>
      <c r="B33" s="51">
        <v>90</v>
      </c>
      <c r="C33" s="51">
        <v>21</v>
      </c>
      <c r="D33" s="52">
        <f t="shared" si="2"/>
        <v>111</v>
      </c>
      <c r="E33" s="51">
        <v>2</v>
      </c>
      <c r="F33" s="51">
        <v>3</v>
      </c>
      <c r="G33" s="51">
        <v>207</v>
      </c>
      <c r="H33" s="51">
        <v>52</v>
      </c>
      <c r="I33" s="51">
        <v>149</v>
      </c>
      <c r="J33" s="52">
        <f t="shared" si="0"/>
        <v>524</v>
      </c>
      <c r="K33" s="54" t="s">
        <v>61</v>
      </c>
      <c r="L33" s="76"/>
      <c r="M33" s="3"/>
      <c r="N33" s="3"/>
      <c r="O33" s="3"/>
      <c r="P33" s="3"/>
      <c r="Q33" s="77"/>
      <c r="R33" s="78"/>
      <c r="S33" s="78"/>
      <c r="T33" s="78"/>
      <c r="U33" s="78"/>
      <c r="V33" s="78"/>
      <c r="W33" s="78"/>
      <c r="X33" s="78"/>
      <c r="Y33" s="78"/>
      <c r="Z33" s="78"/>
    </row>
    <row r="34" spans="1:26" s="79" customFormat="1" ht="35.25" customHeight="1">
      <c r="A34" s="58" t="s">
        <v>62</v>
      </c>
      <c r="B34" s="59">
        <v>31</v>
      </c>
      <c r="C34" s="59">
        <v>4</v>
      </c>
      <c r="D34" s="60">
        <f t="shared" si="2"/>
        <v>35</v>
      </c>
      <c r="E34" s="61" t="s">
        <v>20</v>
      </c>
      <c r="F34" s="59">
        <v>2</v>
      </c>
      <c r="G34" s="59">
        <v>46</v>
      </c>
      <c r="H34" s="59">
        <v>26</v>
      </c>
      <c r="I34" s="61" t="s">
        <v>20</v>
      </c>
      <c r="J34" s="60">
        <f t="shared" si="0"/>
        <v>109</v>
      </c>
      <c r="K34" s="62" t="s">
        <v>63</v>
      </c>
      <c r="L34" s="80"/>
      <c r="M34" s="3"/>
      <c r="N34" s="3"/>
      <c r="O34" s="3"/>
      <c r="P34" s="3"/>
      <c r="Q34" s="77"/>
      <c r="R34" s="78"/>
      <c r="S34" s="78"/>
      <c r="T34" s="78"/>
      <c r="U34" s="78"/>
      <c r="V34" s="78"/>
      <c r="W34" s="78"/>
      <c r="X34" s="78"/>
      <c r="Y34" s="78"/>
      <c r="Z34" s="78"/>
    </row>
    <row r="35" spans="1:26" s="79" customFormat="1" ht="33" customHeight="1">
      <c r="A35" s="50" t="s">
        <v>64</v>
      </c>
      <c r="B35" s="51">
        <v>166</v>
      </c>
      <c r="C35" s="51">
        <v>47</v>
      </c>
      <c r="D35" s="52">
        <f t="shared" si="2"/>
        <v>213</v>
      </c>
      <c r="E35" s="51">
        <v>2</v>
      </c>
      <c r="F35" s="51">
        <v>12</v>
      </c>
      <c r="G35" s="51">
        <v>337</v>
      </c>
      <c r="H35" s="51">
        <v>98</v>
      </c>
      <c r="I35" s="51">
        <v>535</v>
      </c>
      <c r="J35" s="52">
        <f t="shared" si="0"/>
        <v>1197</v>
      </c>
      <c r="K35" s="54" t="s">
        <v>65</v>
      </c>
      <c r="L35" s="1"/>
      <c r="M35" s="3"/>
      <c r="N35" s="3"/>
      <c r="O35" s="3"/>
      <c r="P35" s="3"/>
      <c r="Q35" s="77"/>
      <c r="R35" s="78"/>
      <c r="S35" s="78"/>
      <c r="T35" s="78"/>
      <c r="U35" s="78"/>
      <c r="V35" s="78"/>
      <c r="W35" s="78"/>
      <c r="X35" s="78"/>
      <c r="Y35" s="78"/>
      <c r="Z35" s="78"/>
    </row>
    <row r="36" spans="1:26" s="65" customFormat="1" ht="42" customHeight="1">
      <c r="A36" s="58" t="s">
        <v>66</v>
      </c>
      <c r="B36" s="59">
        <v>35</v>
      </c>
      <c r="C36" s="59">
        <v>5</v>
      </c>
      <c r="D36" s="60">
        <f t="shared" si="2"/>
        <v>40</v>
      </c>
      <c r="E36" s="61" t="s">
        <v>20</v>
      </c>
      <c r="F36" s="61" t="s">
        <v>20</v>
      </c>
      <c r="G36" s="59">
        <v>65</v>
      </c>
      <c r="H36" s="59">
        <v>23</v>
      </c>
      <c r="I36" s="59">
        <v>151</v>
      </c>
      <c r="J36" s="60">
        <f t="shared" si="0"/>
        <v>279</v>
      </c>
      <c r="K36" s="62" t="s">
        <v>67</v>
      </c>
      <c r="L36" s="1"/>
      <c r="M36" s="3"/>
      <c r="N36" s="3"/>
      <c r="O36" s="3"/>
      <c r="P36" s="3"/>
      <c r="Q36" s="21"/>
      <c r="R36" s="22"/>
      <c r="S36" s="22"/>
      <c r="T36" s="22"/>
      <c r="U36" s="22"/>
      <c r="V36" s="22"/>
      <c r="W36" s="22"/>
      <c r="X36" s="22"/>
      <c r="Y36" s="22"/>
      <c r="Z36" s="22"/>
    </row>
    <row r="37" spans="1:26" s="65" customFormat="1" ht="38.25" customHeight="1">
      <c r="A37" s="50" t="s">
        <v>68</v>
      </c>
      <c r="B37" s="51">
        <v>59</v>
      </c>
      <c r="C37" s="51">
        <v>19</v>
      </c>
      <c r="D37" s="52">
        <f t="shared" si="2"/>
        <v>78</v>
      </c>
      <c r="E37" s="51">
        <v>8</v>
      </c>
      <c r="F37" s="53" t="s">
        <v>20</v>
      </c>
      <c r="G37" s="51">
        <v>75</v>
      </c>
      <c r="H37" s="51">
        <v>29</v>
      </c>
      <c r="I37" s="51">
        <v>123</v>
      </c>
      <c r="J37" s="52">
        <f t="shared" si="0"/>
        <v>313</v>
      </c>
      <c r="K37" s="54" t="s">
        <v>69</v>
      </c>
      <c r="L37" s="1"/>
      <c r="M37" s="3"/>
      <c r="N37" s="3"/>
      <c r="O37" s="3"/>
      <c r="P37" s="3"/>
      <c r="Q37" s="21"/>
      <c r="R37" s="22"/>
      <c r="S37" s="22"/>
      <c r="T37" s="22"/>
      <c r="U37" s="22"/>
      <c r="V37" s="22"/>
      <c r="W37" s="22"/>
      <c r="X37" s="22"/>
      <c r="Y37" s="22"/>
      <c r="Z37" s="22"/>
    </row>
    <row r="38" spans="1:26" s="65" customFormat="1" ht="33.75" customHeight="1">
      <c r="A38" s="58" t="s">
        <v>70</v>
      </c>
      <c r="B38" s="59">
        <v>18</v>
      </c>
      <c r="C38" s="59">
        <v>4</v>
      </c>
      <c r="D38" s="60">
        <f t="shared" si="2"/>
        <v>22</v>
      </c>
      <c r="E38" s="61" t="s">
        <v>20</v>
      </c>
      <c r="F38" s="61" t="s">
        <v>20</v>
      </c>
      <c r="G38" s="59">
        <v>40</v>
      </c>
      <c r="H38" s="59">
        <v>19</v>
      </c>
      <c r="I38" s="59">
        <v>221</v>
      </c>
      <c r="J38" s="60">
        <f t="shared" si="0"/>
        <v>302</v>
      </c>
      <c r="K38" s="62" t="s">
        <v>71</v>
      </c>
      <c r="L38" s="1"/>
      <c r="M38" s="3"/>
      <c r="N38" s="3"/>
      <c r="O38" s="3"/>
      <c r="P38" s="3"/>
      <c r="Q38" s="21"/>
      <c r="R38" s="22"/>
      <c r="S38" s="22"/>
      <c r="T38" s="22"/>
      <c r="U38" s="22"/>
      <c r="V38" s="22"/>
      <c r="W38" s="22"/>
      <c r="X38" s="22"/>
      <c r="Y38" s="22"/>
      <c r="Z38" s="22"/>
    </row>
    <row r="39" spans="1:26" s="65" customFormat="1" ht="42" customHeight="1">
      <c r="A39" s="50" t="s">
        <v>72</v>
      </c>
      <c r="B39" s="51">
        <v>1</v>
      </c>
      <c r="C39" s="51">
        <v>1</v>
      </c>
      <c r="D39" s="52">
        <f t="shared" si="2"/>
        <v>2</v>
      </c>
      <c r="E39" s="53" t="s">
        <v>20</v>
      </c>
      <c r="F39" s="53" t="s">
        <v>20</v>
      </c>
      <c r="G39" s="51">
        <v>2</v>
      </c>
      <c r="H39" s="53" t="s">
        <v>20</v>
      </c>
      <c r="I39" s="53" t="s">
        <v>20</v>
      </c>
      <c r="J39" s="52">
        <f t="shared" si="0"/>
        <v>4</v>
      </c>
      <c r="K39" s="54" t="s">
        <v>73</v>
      </c>
      <c r="L39" s="1"/>
      <c r="M39" s="3"/>
      <c r="N39" s="3"/>
      <c r="O39" s="3"/>
      <c r="P39" s="3"/>
      <c r="Q39" s="21"/>
      <c r="R39" s="22"/>
      <c r="S39" s="22"/>
      <c r="T39" s="22"/>
      <c r="U39" s="22"/>
      <c r="V39" s="22"/>
      <c r="W39" s="22"/>
      <c r="X39" s="22"/>
      <c r="Y39" s="22"/>
      <c r="Z39" s="22"/>
    </row>
    <row r="40" spans="1:26" s="65" customFormat="1" ht="33.75" customHeight="1">
      <c r="A40" s="58" t="s">
        <v>74</v>
      </c>
      <c r="B40" s="59">
        <v>22</v>
      </c>
      <c r="C40" s="59">
        <v>3</v>
      </c>
      <c r="D40" s="60">
        <f t="shared" si="2"/>
        <v>25</v>
      </c>
      <c r="E40" s="59">
        <v>2</v>
      </c>
      <c r="F40" s="59">
        <v>1</v>
      </c>
      <c r="G40" s="59">
        <v>58</v>
      </c>
      <c r="H40" s="59">
        <v>16</v>
      </c>
      <c r="I40" s="61" t="s">
        <v>20</v>
      </c>
      <c r="J40" s="60">
        <f t="shared" si="0"/>
        <v>102</v>
      </c>
      <c r="K40" s="62" t="s">
        <v>75</v>
      </c>
      <c r="L40" s="1"/>
      <c r="M40" s="3"/>
      <c r="N40" s="3"/>
      <c r="O40" s="3"/>
      <c r="P40" s="3"/>
      <c r="Q40" s="21"/>
      <c r="R40" s="22"/>
      <c r="S40" s="22"/>
      <c r="T40" s="22"/>
      <c r="U40" s="22"/>
      <c r="V40" s="22"/>
      <c r="W40" s="22"/>
      <c r="X40" s="22"/>
      <c r="Y40" s="22"/>
      <c r="Z40" s="22"/>
    </row>
    <row r="41" spans="1:26" s="65" customFormat="1" ht="42" customHeight="1">
      <c r="A41" s="50" t="s">
        <v>76</v>
      </c>
      <c r="B41" s="51">
        <v>87</v>
      </c>
      <c r="C41" s="51">
        <v>16</v>
      </c>
      <c r="D41" s="52">
        <f t="shared" si="2"/>
        <v>103</v>
      </c>
      <c r="E41" s="51">
        <v>1</v>
      </c>
      <c r="F41" s="51">
        <v>1</v>
      </c>
      <c r="G41" s="51">
        <v>189</v>
      </c>
      <c r="H41" s="51">
        <v>40</v>
      </c>
      <c r="I41" s="51">
        <v>95</v>
      </c>
      <c r="J41" s="52">
        <f t="shared" si="0"/>
        <v>429</v>
      </c>
      <c r="K41" s="54" t="s">
        <v>77</v>
      </c>
      <c r="L41" s="1"/>
      <c r="M41" s="3"/>
      <c r="N41" s="3"/>
      <c r="O41" s="3"/>
      <c r="P41" s="3"/>
      <c r="Q41" s="21"/>
      <c r="R41" s="22"/>
      <c r="S41" s="22"/>
      <c r="T41" s="22"/>
      <c r="U41" s="22"/>
      <c r="V41" s="22"/>
      <c r="W41" s="22"/>
      <c r="X41" s="22"/>
      <c r="Y41" s="22"/>
      <c r="Z41" s="22"/>
    </row>
    <row r="42" spans="1:26" s="65" customFormat="1" ht="36.75" customHeight="1">
      <c r="A42" s="58" t="s">
        <v>78</v>
      </c>
      <c r="B42" s="59">
        <v>155</v>
      </c>
      <c r="C42" s="59">
        <v>11</v>
      </c>
      <c r="D42" s="60">
        <f t="shared" si="2"/>
        <v>166</v>
      </c>
      <c r="E42" s="59">
        <v>7</v>
      </c>
      <c r="F42" s="61" t="s">
        <v>20</v>
      </c>
      <c r="G42" s="59">
        <v>214</v>
      </c>
      <c r="H42" s="59">
        <v>75</v>
      </c>
      <c r="I42" s="61" t="s">
        <v>20</v>
      </c>
      <c r="J42" s="60">
        <f t="shared" si="0"/>
        <v>462</v>
      </c>
      <c r="K42" s="62" t="s">
        <v>79</v>
      </c>
      <c r="L42" s="1"/>
      <c r="M42" s="3"/>
      <c r="N42" s="3"/>
      <c r="O42" s="3"/>
      <c r="P42" s="3"/>
      <c r="Q42" s="21"/>
      <c r="R42" s="22"/>
      <c r="S42" s="22"/>
      <c r="T42" s="22"/>
      <c r="U42" s="22"/>
      <c r="V42" s="22"/>
      <c r="W42" s="22"/>
      <c r="X42" s="22"/>
      <c r="Y42" s="22"/>
      <c r="Z42" s="22"/>
    </row>
    <row r="43" spans="1:26" s="65" customFormat="1" ht="42" customHeight="1">
      <c r="A43" s="50" t="s">
        <v>80</v>
      </c>
      <c r="B43" s="51">
        <v>22</v>
      </c>
      <c r="C43" s="53" t="s">
        <v>20</v>
      </c>
      <c r="D43" s="52">
        <f t="shared" si="2"/>
        <v>22</v>
      </c>
      <c r="E43" s="53" t="s">
        <v>20</v>
      </c>
      <c r="F43" s="53" t="s">
        <v>20</v>
      </c>
      <c r="G43" s="51">
        <v>16</v>
      </c>
      <c r="H43" s="51">
        <v>10</v>
      </c>
      <c r="I43" s="53" t="s">
        <v>20</v>
      </c>
      <c r="J43" s="52">
        <f t="shared" si="0"/>
        <v>48</v>
      </c>
      <c r="K43" s="54" t="s">
        <v>81</v>
      </c>
      <c r="L43" s="1"/>
      <c r="M43" s="3"/>
      <c r="N43" s="3"/>
      <c r="O43" s="3"/>
      <c r="P43" s="3"/>
      <c r="Q43" s="21"/>
      <c r="R43" s="22"/>
      <c r="S43" s="22"/>
      <c r="T43" s="22"/>
      <c r="U43" s="22"/>
      <c r="V43" s="22"/>
      <c r="W43" s="22"/>
      <c r="X43" s="22"/>
      <c r="Y43" s="22"/>
      <c r="Z43" s="22"/>
    </row>
    <row r="44" spans="1:26" s="65" customFormat="1" ht="35.25" customHeight="1">
      <c r="A44" s="58" t="s">
        <v>82</v>
      </c>
      <c r="B44" s="59">
        <v>39</v>
      </c>
      <c r="C44" s="59">
        <v>4</v>
      </c>
      <c r="D44" s="60">
        <f t="shared" si="2"/>
        <v>43</v>
      </c>
      <c r="E44" s="59">
        <v>2</v>
      </c>
      <c r="F44" s="59">
        <v>2</v>
      </c>
      <c r="G44" s="59">
        <v>39</v>
      </c>
      <c r="H44" s="59">
        <v>26</v>
      </c>
      <c r="I44" s="61" t="s">
        <v>20</v>
      </c>
      <c r="J44" s="60">
        <f t="shared" si="0"/>
        <v>112</v>
      </c>
      <c r="K44" s="62" t="s">
        <v>83</v>
      </c>
      <c r="L44" s="1"/>
      <c r="M44" s="3"/>
      <c r="N44" s="3"/>
      <c r="O44" s="3"/>
      <c r="P44" s="3"/>
      <c r="Q44" s="21"/>
      <c r="R44" s="22"/>
      <c r="S44" s="22"/>
      <c r="T44" s="22"/>
      <c r="U44" s="22"/>
      <c r="V44" s="22"/>
      <c r="W44" s="22"/>
      <c r="X44" s="22"/>
      <c r="Y44" s="22"/>
      <c r="Z44" s="22"/>
    </row>
    <row r="45" spans="1:26" s="65" customFormat="1" ht="42" customHeight="1">
      <c r="A45" s="81" t="s">
        <v>84</v>
      </c>
      <c r="B45" s="82">
        <f t="shared" ref="B45:J45" si="3">SUM(B25:B44,B11:B24)</f>
        <v>2328</v>
      </c>
      <c r="C45" s="82">
        <f t="shared" si="3"/>
        <v>572</v>
      </c>
      <c r="D45" s="82">
        <f t="shared" si="3"/>
        <v>2900</v>
      </c>
      <c r="E45" s="82">
        <f t="shared" si="3"/>
        <v>117</v>
      </c>
      <c r="F45" s="82">
        <f t="shared" si="3"/>
        <v>60</v>
      </c>
      <c r="G45" s="82">
        <f t="shared" si="3"/>
        <v>5265</v>
      </c>
      <c r="H45" s="82">
        <f t="shared" si="3"/>
        <v>1533</v>
      </c>
      <c r="I45" s="82">
        <f t="shared" si="3"/>
        <v>4993</v>
      </c>
      <c r="J45" s="82">
        <f t="shared" si="3"/>
        <v>14868</v>
      </c>
      <c r="K45" s="83" t="s">
        <v>85</v>
      </c>
      <c r="L45" s="1"/>
      <c r="M45" s="3"/>
      <c r="N45" s="3"/>
      <c r="O45" s="3"/>
      <c r="P45" s="3"/>
      <c r="Q45" s="21"/>
      <c r="R45" s="22"/>
      <c r="S45" s="22"/>
      <c r="T45" s="22"/>
      <c r="U45" s="22"/>
      <c r="V45" s="22"/>
      <c r="W45" s="22"/>
      <c r="X45" s="22"/>
      <c r="Y45" s="22"/>
      <c r="Z45" s="22"/>
    </row>
    <row r="46" spans="1:26" s="65" customFormat="1" ht="51.75" customHeight="1">
      <c r="A46" s="58" t="s">
        <v>86</v>
      </c>
      <c r="B46" s="59">
        <v>111</v>
      </c>
      <c r="C46" s="61" t="s">
        <v>87</v>
      </c>
      <c r="D46" s="60">
        <v>111</v>
      </c>
      <c r="E46" s="61" t="s">
        <v>87</v>
      </c>
      <c r="F46" s="59">
        <v>19</v>
      </c>
      <c r="G46" s="59">
        <v>246</v>
      </c>
      <c r="H46" s="59">
        <v>127</v>
      </c>
      <c r="I46" s="59">
        <v>153</v>
      </c>
      <c r="J46" s="60">
        <v>656</v>
      </c>
      <c r="K46" s="73" t="s">
        <v>88</v>
      </c>
      <c r="L46" s="1"/>
      <c r="M46" s="3"/>
      <c r="N46" s="3"/>
      <c r="O46" s="3"/>
      <c r="P46" s="3"/>
      <c r="Q46" s="21"/>
      <c r="R46" s="22"/>
      <c r="S46" s="22"/>
      <c r="T46" s="22"/>
      <c r="U46" s="22"/>
      <c r="V46" s="22"/>
      <c r="W46" s="22"/>
      <c r="X46" s="22"/>
      <c r="Y46" s="22"/>
      <c r="Z46" s="22"/>
    </row>
    <row r="47" spans="1:26" s="65" customFormat="1" ht="51.75" customHeight="1">
      <c r="A47" s="50" t="s">
        <v>89</v>
      </c>
      <c r="B47" s="51">
        <v>59</v>
      </c>
      <c r="C47" s="51">
        <v>4</v>
      </c>
      <c r="D47" s="52">
        <v>63</v>
      </c>
      <c r="E47" s="51">
        <v>4</v>
      </c>
      <c r="F47" s="51">
        <v>3</v>
      </c>
      <c r="G47" s="51">
        <v>17</v>
      </c>
      <c r="H47" s="51">
        <v>5</v>
      </c>
      <c r="I47" s="51">
        <v>33</v>
      </c>
      <c r="J47" s="52">
        <v>125</v>
      </c>
      <c r="K47" s="54" t="s">
        <v>90</v>
      </c>
      <c r="L47" s="1"/>
      <c r="M47" s="3"/>
      <c r="N47" s="3"/>
      <c r="O47" s="3"/>
      <c r="P47" s="3"/>
      <c r="Q47" s="21"/>
      <c r="R47" s="22"/>
      <c r="S47" s="22"/>
      <c r="T47" s="22"/>
      <c r="U47" s="22"/>
      <c r="V47" s="22"/>
      <c r="W47" s="22"/>
      <c r="X47" s="22"/>
      <c r="Y47" s="22"/>
      <c r="Z47" s="22"/>
    </row>
    <row r="48" spans="1:26" s="65" customFormat="1" ht="51.75" customHeight="1">
      <c r="A48" s="58" t="s">
        <v>91</v>
      </c>
      <c r="B48" s="59">
        <v>121</v>
      </c>
      <c r="C48" s="59">
        <v>20</v>
      </c>
      <c r="D48" s="60">
        <v>141</v>
      </c>
      <c r="E48" s="59">
        <v>10</v>
      </c>
      <c r="F48" s="59">
        <v>13</v>
      </c>
      <c r="G48" s="59">
        <v>275</v>
      </c>
      <c r="H48" s="59">
        <v>123</v>
      </c>
      <c r="I48" s="59">
        <v>327</v>
      </c>
      <c r="J48" s="60">
        <f>SUM(D48:I48)</f>
        <v>889</v>
      </c>
      <c r="K48" s="73" t="s">
        <v>92</v>
      </c>
      <c r="L48" s="1"/>
      <c r="M48" s="3"/>
      <c r="N48" s="3"/>
      <c r="O48" s="3"/>
      <c r="P48" s="3"/>
      <c r="Q48" s="21"/>
      <c r="R48" s="22"/>
      <c r="S48" s="22"/>
      <c r="T48" s="22"/>
      <c r="U48" s="22"/>
      <c r="V48" s="22"/>
      <c r="W48" s="22"/>
      <c r="X48" s="22"/>
      <c r="Y48" s="22"/>
      <c r="Z48" s="22"/>
    </row>
    <row r="49" spans="1:29" s="65" customFormat="1" ht="51.75" customHeight="1">
      <c r="A49" s="50" t="s">
        <v>93</v>
      </c>
      <c r="B49" s="51">
        <v>15</v>
      </c>
      <c r="C49" s="51">
        <v>46</v>
      </c>
      <c r="D49" s="52">
        <v>61</v>
      </c>
      <c r="E49" s="51">
        <v>1</v>
      </c>
      <c r="F49" s="51">
        <v>10</v>
      </c>
      <c r="G49" s="51">
        <v>152</v>
      </c>
      <c r="H49" s="51">
        <v>39</v>
      </c>
      <c r="I49" s="51">
        <v>161</v>
      </c>
      <c r="J49" s="52">
        <f>SUM(D49:I49)</f>
        <v>424</v>
      </c>
      <c r="K49" s="54" t="s">
        <v>94</v>
      </c>
      <c r="L49" s="1"/>
      <c r="M49" s="3"/>
      <c r="N49" s="3"/>
      <c r="O49" s="3"/>
      <c r="P49" s="3"/>
      <c r="Q49" s="21"/>
      <c r="R49" s="22"/>
      <c r="S49" s="22"/>
      <c r="T49" s="22"/>
      <c r="U49" s="22"/>
      <c r="V49" s="22"/>
      <c r="W49" s="22"/>
      <c r="X49" s="22"/>
      <c r="Y49" s="22"/>
      <c r="Z49" s="22"/>
    </row>
    <row r="50" spans="1:29" s="65" customFormat="1" ht="51.75" customHeight="1">
      <c r="A50" s="58" t="s">
        <v>95</v>
      </c>
      <c r="B50" s="59">
        <v>113</v>
      </c>
      <c r="C50" s="59">
        <v>58</v>
      </c>
      <c r="D50" s="60">
        <v>171</v>
      </c>
      <c r="E50" s="59">
        <v>3</v>
      </c>
      <c r="F50" s="59">
        <v>30</v>
      </c>
      <c r="G50" s="59">
        <v>443</v>
      </c>
      <c r="H50" s="59">
        <v>189</v>
      </c>
      <c r="I50" s="59">
        <v>281</v>
      </c>
      <c r="J50" s="60">
        <f>SUM(D50:I50)</f>
        <v>1117</v>
      </c>
      <c r="K50" s="73" t="s">
        <v>96</v>
      </c>
      <c r="L50" s="1"/>
      <c r="M50" s="3"/>
      <c r="N50" s="3"/>
      <c r="O50" s="3"/>
      <c r="P50" s="3"/>
      <c r="Q50" s="21"/>
      <c r="R50" s="22"/>
      <c r="S50" s="22"/>
      <c r="T50" s="22"/>
      <c r="U50" s="22"/>
      <c r="V50" s="22"/>
      <c r="W50" s="22"/>
      <c r="X50" s="22"/>
      <c r="Y50" s="22"/>
      <c r="Z50" s="22"/>
    </row>
    <row r="51" spans="1:29" s="65" customFormat="1" ht="42" customHeight="1">
      <c r="A51" s="84" t="s">
        <v>97</v>
      </c>
      <c r="B51" s="85">
        <f>SUM(B46:B50)</f>
        <v>419</v>
      </c>
      <c r="C51" s="85">
        <f t="shared" ref="C51:J51" si="4">SUM(C46:C50)</f>
        <v>128</v>
      </c>
      <c r="D51" s="85">
        <f t="shared" si="4"/>
        <v>547</v>
      </c>
      <c r="E51" s="85">
        <f t="shared" si="4"/>
        <v>18</v>
      </c>
      <c r="F51" s="85">
        <f t="shared" si="4"/>
        <v>75</v>
      </c>
      <c r="G51" s="85">
        <f t="shared" si="4"/>
        <v>1133</v>
      </c>
      <c r="H51" s="85">
        <f t="shared" si="4"/>
        <v>483</v>
      </c>
      <c r="I51" s="85">
        <f t="shared" si="4"/>
        <v>955</v>
      </c>
      <c r="J51" s="85">
        <f t="shared" si="4"/>
        <v>3211</v>
      </c>
      <c r="K51" s="86" t="s">
        <v>98</v>
      </c>
      <c r="L51" s="1"/>
      <c r="M51" s="3"/>
      <c r="N51" s="3"/>
      <c r="O51" s="3"/>
      <c r="P51" s="3"/>
      <c r="Q51" s="21"/>
      <c r="R51" s="22"/>
      <c r="S51" s="22"/>
      <c r="T51" s="22"/>
      <c r="U51" s="22"/>
      <c r="V51" s="22"/>
      <c r="W51" s="22"/>
      <c r="X51" s="22"/>
      <c r="Y51" s="22"/>
      <c r="Z51" s="22"/>
    </row>
    <row r="52" spans="1:29" s="94" customFormat="1" ht="42" customHeight="1">
      <c r="A52" s="87" t="s">
        <v>99</v>
      </c>
      <c r="B52" s="88">
        <f>SUM(B45,B51)</f>
        <v>2747</v>
      </c>
      <c r="C52" s="88">
        <f t="shared" ref="C52:J52" si="5">SUM(C45,C51)</f>
        <v>700</v>
      </c>
      <c r="D52" s="88">
        <f t="shared" si="5"/>
        <v>3447</v>
      </c>
      <c r="E52" s="88">
        <f t="shared" si="5"/>
        <v>135</v>
      </c>
      <c r="F52" s="88">
        <f t="shared" si="5"/>
        <v>135</v>
      </c>
      <c r="G52" s="88">
        <f t="shared" si="5"/>
        <v>6398</v>
      </c>
      <c r="H52" s="88">
        <f t="shared" si="5"/>
        <v>2016</v>
      </c>
      <c r="I52" s="88">
        <f t="shared" si="5"/>
        <v>5948</v>
      </c>
      <c r="J52" s="88">
        <f t="shared" si="5"/>
        <v>18079</v>
      </c>
      <c r="K52" s="89" t="s">
        <v>100</v>
      </c>
      <c r="L52" s="90"/>
      <c r="M52" s="91"/>
      <c r="N52" s="91"/>
      <c r="O52" s="91"/>
      <c r="P52" s="91"/>
      <c r="Q52" s="92"/>
      <c r="R52" s="93"/>
      <c r="S52" s="93"/>
      <c r="T52" s="93"/>
      <c r="U52" s="93"/>
      <c r="V52" s="93"/>
      <c r="W52" s="93"/>
      <c r="X52" s="93"/>
      <c r="Y52" s="93"/>
      <c r="Z52" s="93"/>
    </row>
    <row r="53" spans="1:29" s="65" customFormat="1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"/>
      <c r="N53" s="3"/>
      <c r="O53" s="95"/>
      <c r="P53" s="95"/>
      <c r="Q53" s="21"/>
      <c r="R53" s="22"/>
      <c r="S53" s="22"/>
      <c r="T53" s="22"/>
      <c r="U53" s="22"/>
      <c r="V53" s="22"/>
      <c r="W53" s="22"/>
      <c r="X53" s="22"/>
      <c r="Y53" s="22"/>
      <c r="Z53" s="22"/>
      <c r="AA53" s="23"/>
      <c r="AB53" s="23"/>
      <c r="AC53" s="23"/>
    </row>
    <row r="54" spans="1:29" s="101" customFormat="1" ht="27.75" customHeight="1">
      <c r="A54" s="96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 t="s">
        <v>102</v>
      </c>
      <c r="L54" s="96"/>
      <c r="M54" s="97"/>
      <c r="N54" s="97"/>
      <c r="O54" s="97"/>
      <c r="P54" s="97"/>
      <c r="Q54" s="98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100"/>
      <c r="AC54" s="100"/>
    </row>
    <row r="55" spans="1:29" s="10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21"/>
      <c r="R55" s="22"/>
      <c r="S55" s="22"/>
      <c r="T55" s="22"/>
      <c r="U55" s="22"/>
      <c r="V55" s="22"/>
      <c r="W55" s="22"/>
      <c r="X55" s="22"/>
      <c r="Y55" s="22"/>
      <c r="Z55" s="22"/>
      <c r="AA55" s="100"/>
      <c r="AB55" s="100"/>
      <c r="AC55" s="100"/>
    </row>
    <row r="56" spans="1:29" s="10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3"/>
      <c r="N56" s="3"/>
      <c r="O56" s="3"/>
      <c r="P56" s="3"/>
      <c r="Q56" s="21"/>
      <c r="R56" s="22"/>
      <c r="S56" s="22"/>
      <c r="T56" s="22"/>
      <c r="U56" s="22"/>
      <c r="V56" s="22"/>
      <c r="W56" s="22"/>
      <c r="X56" s="22"/>
      <c r="Y56" s="22"/>
      <c r="Z56" s="22"/>
      <c r="AA56" s="100"/>
      <c r="AB56" s="100"/>
      <c r="AC56" s="100"/>
    </row>
    <row r="57" spans="1:29" s="10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3"/>
      <c r="O57" s="3"/>
      <c r="P57" s="3"/>
      <c r="Q57" s="21"/>
      <c r="R57" s="22"/>
      <c r="S57" s="22"/>
      <c r="T57" s="22"/>
      <c r="U57" s="22"/>
      <c r="V57" s="22"/>
      <c r="W57" s="22"/>
      <c r="X57" s="22"/>
      <c r="Y57" s="22"/>
      <c r="Z57" s="22"/>
      <c r="AA57" s="100"/>
      <c r="AB57" s="100"/>
      <c r="AC57" s="100"/>
    </row>
    <row r="58" spans="1:29" s="10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3"/>
      <c r="O58" s="3"/>
      <c r="P58" s="3"/>
      <c r="Q58" s="21"/>
      <c r="R58" s="22"/>
      <c r="S58" s="22"/>
      <c r="T58" s="22"/>
      <c r="U58" s="22"/>
      <c r="V58" s="22"/>
      <c r="W58" s="22"/>
      <c r="X58" s="22"/>
      <c r="Y58" s="22"/>
      <c r="Z58" s="22"/>
      <c r="AA58" s="100"/>
      <c r="AB58" s="100"/>
      <c r="AC58" s="100"/>
    </row>
    <row r="59" spans="1:29" s="10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3"/>
      <c r="O59" s="3"/>
      <c r="P59" s="3"/>
      <c r="Q59" s="21"/>
      <c r="R59" s="22"/>
      <c r="S59" s="22"/>
      <c r="T59" s="22"/>
      <c r="U59" s="22"/>
      <c r="V59" s="22"/>
      <c r="W59" s="22"/>
      <c r="X59" s="22"/>
      <c r="Y59" s="22"/>
      <c r="Z59" s="22"/>
      <c r="AA59" s="100"/>
      <c r="AB59" s="100"/>
      <c r="AC59" s="100"/>
    </row>
    <row r="60" spans="1:29" s="10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3"/>
      <c r="O60" s="3"/>
      <c r="P60" s="3"/>
      <c r="Q60" s="21"/>
      <c r="R60" s="22"/>
      <c r="S60" s="22"/>
      <c r="T60" s="22"/>
      <c r="U60" s="22"/>
      <c r="V60" s="22"/>
      <c r="W60" s="22"/>
      <c r="X60" s="22"/>
      <c r="Y60" s="22"/>
      <c r="Z60" s="22"/>
      <c r="AA60" s="100"/>
      <c r="AB60" s="100"/>
      <c r="AC60" s="100"/>
    </row>
    <row r="61" spans="1:29" s="10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3"/>
      <c r="O61" s="3"/>
      <c r="P61" s="3"/>
      <c r="Q61" s="21"/>
      <c r="R61" s="22"/>
      <c r="S61" s="22"/>
      <c r="T61" s="22"/>
      <c r="U61" s="22"/>
      <c r="V61" s="22"/>
      <c r="W61" s="22"/>
      <c r="X61" s="22"/>
      <c r="Y61" s="22"/>
      <c r="Z61" s="22"/>
      <c r="AA61" s="100"/>
      <c r="AB61" s="100"/>
      <c r="AC61" s="100"/>
    </row>
    <row r="62" spans="1:29" s="10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3"/>
      <c r="N62" s="3"/>
      <c r="O62" s="3"/>
      <c r="P62" s="3"/>
      <c r="Q62" s="21"/>
      <c r="R62" s="22"/>
      <c r="S62" s="22"/>
      <c r="T62" s="22"/>
      <c r="U62" s="22"/>
      <c r="V62" s="22"/>
      <c r="W62" s="22"/>
      <c r="X62" s="22"/>
      <c r="Y62" s="22"/>
      <c r="Z62" s="22"/>
      <c r="AA62" s="100"/>
      <c r="AB62" s="100"/>
      <c r="AC62" s="100"/>
    </row>
    <row r="63" spans="1:29" s="10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3"/>
      <c r="O63" s="3"/>
      <c r="P63" s="3"/>
      <c r="Q63" s="21"/>
      <c r="R63" s="22"/>
      <c r="S63" s="22"/>
      <c r="T63" s="22"/>
      <c r="U63" s="22"/>
      <c r="V63" s="22"/>
      <c r="W63" s="22"/>
      <c r="X63" s="22"/>
      <c r="Y63" s="22"/>
      <c r="Z63" s="22"/>
      <c r="AA63" s="100"/>
      <c r="AB63" s="100"/>
      <c r="AC63" s="100"/>
    </row>
    <row r="64" spans="1:29" s="102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"/>
      <c r="N64" s="3"/>
      <c r="O64" s="3"/>
      <c r="P64" s="3"/>
      <c r="Q64" s="21"/>
      <c r="R64" s="22"/>
      <c r="S64" s="22"/>
      <c r="T64" s="22"/>
      <c r="U64" s="22"/>
      <c r="V64" s="22"/>
      <c r="W64" s="22"/>
      <c r="X64" s="22"/>
      <c r="Y64" s="22"/>
      <c r="Z64" s="22"/>
      <c r="AA64" s="100"/>
      <c r="AB64" s="100"/>
      <c r="AC64" s="100"/>
    </row>
    <row r="65" spans="1:29" s="102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3"/>
      <c r="O65" s="3"/>
      <c r="P65" s="3"/>
      <c r="Q65" s="21"/>
      <c r="R65" s="22"/>
      <c r="S65" s="22"/>
      <c r="T65" s="22"/>
      <c r="U65" s="22"/>
      <c r="V65" s="22"/>
      <c r="W65" s="22"/>
      <c r="X65" s="22"/>
      <c r="Y65" s="22"/>
      <c r="Z65" s="22"/>
      <c r="AA65" s="100"/>
      <c r="AB65" s="100"/>
      <c r="AC65" s="100"/>
    </row>
    <row r="66" spans="1:29" s="102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"/>
      <c r="N66" s="3"/>
      <c r="O66" s="3"/>
      <c r="P66" s="3"/>
      <c r="Q66" s="21"/>
      <c r="R66" s="22"/>
      <c r="S66" s="22"/>
      <c r="T66" s="22"/>
      <c r="U66" s="22"/>
      <c r="V66" s="22"/>
      <c r="W66" s="22"/>
      <c r="X66" s="22"/>
      <c r="Y66" s="22"/>
      <c r="Z66" s="22"/>
      <c r="AA66" s="100"/>
      <c r="AB66" s="100"/>
      <c r="AC66" s="100"/>
    </row>
  </sheetData>
  <mergeCells count="15">
    <mergeCell ref="A2:K2"/>
    <mergeCell ref="A3:K3"/>
    <mergeCell ref="A4:K4"/>
    <mergeCell ref="A7:A9"/>
    <mergeCell ref="B7:D7"/>
    <mergeCell ref="E7:E8"/>
    <mergeCell ref="F7:F8"/>
    <mergeCell ref="G7:G8"/>
    <mergeCell ref="H7:H8"/>
    <mergeCell ref="I7:I9"/>
    <mergeCell ref="J7:J9"/>
    <mergeCell ref="K7:K9"/>
    <mergeCell ref="B8:B9"/>
    <mergeCell ref="C8:C9"/>
    <mergeCell ref="D8:D9"/>
  </mergeCells>
  <printOptions horizontalCentered="1"/>
  <pageMargins left="0.7" right="0.7" top="0.75" bottom="0.75" header="0.3" footer="0.3"/>
  <pageSetup paperSize="9" scale="8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بمستشفيات القطاع الطبي الخاص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BBB0B624-1B31-4A11-9386-A5048DBCB8A9}"/>
</file>

<file path=customXml/itemProps2.xml><?xml version="1.0" encoding="utf-8"?>
<ds:datastoreItem xmlns:ds="http://schemas.openxmlformats.org/officeDocument/2006/customXml" ds:itemID="{90BF4115-3A0D-4B88-AB5B-DC8A0F094628}"/>
</file>

<file path=customXml/itemProps3.xml><?xml version="1.0" encoding="utf-8"?>
<ds:datastoreItem xmlns:ds="http://schemas.openxmlformats.org/officeDocument/2006/customXml" ds:itemID="{EA36F983-BEAD-44C9-832B-593DADA2D634}"/>
</file>

<file path=customXml/itemProps4.xml><?xml version="1.0" encoding="utf-8"?>
<ds:datastoreItem xmlns:ds="http://schemas.openxmlformats.org/officeDocument/2006/customXml" ds:itemID="{E436ED57-80A6-4E74-BC1D-14A4B011B9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03 -06 Table</vt:lpstr>
      <vt:lpstr>'جدول 03 -06 Table'!Print_Area</vt:lpstr>
      <vt:lpstr>'جدول 03 -06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Medical Private Sector Hospitals</dc:title>
  <dc:creator>Afaf Kamal Mahmood</dc:creator>
  <cp:lastModifiedBy>Afaf Kamal Mahmood</cp:lastModifiedBy>
  <cp:lastPrinted>2020-11-16T09:13:32Z</cp:lastPrinted>
  <dcterms:created xsi:type="dcterms:W3CDTF">2020-11-16T09:04:41Z</dcterms:created>
  <dcterms:modified xsi:type="dcterms:W3CDTF">2020-11-16T09:13:45Z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